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МЕН ВСЕ\Петрова Н.В\ОЛИМПИАДА 2023-2024\Олимпиадная смена\на сайт\"/>
    </mc:Choice>
  </mc:AlternateContent>
  <bookViews>
    <workbookView xWindow="0" yWindow="0" windowWidth="28800" windowHeight="12330" activeTab="2"/>
  </bookViews>
  <sheets>
    <sheet name="юноши 7-8 " sheetId="1" r:id="rId1"/>
    <sheet name="девушки 7-8" sheetId="2" r:id="rId2"/>
    <sheet name="юноши 9-11" sheetId="5" r:id="rId3"/>
    <sheet name="девушки 9-11" sheetId="6" r:id="rId4"/>
  </sheets>
  <definedNames>
    <definedName name="Z_E089515C_7A47_489C_8BF8_B76124DF728F_.wvu.PrintArea" localSheetId="1" hidden="1">'девушки 7-8'!$A$1:$O$63</definedName>
    <definedName name="Z_E089515C_7A47_489C_8BF8_B76124DF728F_.wvu.PrintArea" localSheetId="3" hidden="1">'девушки 9-11'!$A$1:$O$56</definedName>
    <definedName name="Z_E089515C_7A47_489C_8BF8_B76124DF728F_.wvu.PrintArea" localSheetId="0" hidden="1">'юноши 7-8 '!$A$1:$O$43</definedName>
    <definedName name="Z_E089515C_7A47_489C_8BF8_B76124DF728F_.wvu.PrintArea" localSheetId="2" hidden="1">'юноши 9-11'!$A$1:$O$57</definedName>
    <definedName name="_xlnm.Print_Area" localSheetId="1">'девушки 7-8'!$B$51:$N$63</definedName>
    <definedName name="_xlnm.Print_Area" localSheetId="3">'девушки 9-11'!$B$50:$O$57</definedName>
    <definedName name="_xlnm.Print_Area" localSheetId="0">'юноши 7-8 '!$B$33:$O$43</definedName>
    <definedName name="_xlnm.Print_Area" localSheetId="2">'юноши 9-11'!$B$50:$O$57</definedName>
  </definedNames>
  <calcPr calcId="162913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15" i="5" l="1"/>
  <c r="K15" i="5"/>
  <c r="I15" i="5"/>
  <c r="N15" i="5" l="1"/>
  <c r="K25" i="2"/>
  <c r="K32" i="2"/>
  <c r="M41" i="6" l="1"/>
  <c r="K41" i="6"/>
  <c r="I41" i="6"/>
  <c r="N41" i="6" l="1"/>
  <c r="M28" i="5"/>
  <c r="K28" i="5"/>
  <c r="I28" i="5"/>
  <c r="M54" i="5"/>
  <c r="K54" i="5"/>
  <c r="M52" i="5"/>
  <c r="K52" i="5"/>
  <c r="M56" i="6"/>
  <c r="K56" i="6"/>
  <c r="N28" i="5" l="1"/>
  <c r="N54" i="5"/>
  <c r="N52" i="5"/>
  <c r="N56" i="6"/>
  <c r="M30" i="6"/>
  <c r="K30" i="6"/>
  <c r="I30" i="6"/>
  <c r="M35" i="6"/>
  <c r="K35" i="6"/>
  <c r="I35" i="6"/>
  <c r="M29" i="6"/>
  <c r="K29" i="6"/>
  <c r="I29" i="6"/>
  <c r="M40" i="6"/>
  <c r="K40" i="6"/>
  <c r="I40" i="6"/>
  <c r="M37" i="6"/>
  <c r="K37" i="6"/>
  <c r="I37" i="6"/>
  <c r="M43" i="6"/>
  <c r="K43" i="6"/>
  <c r="I43" i="6"/>
  <c r="M53" i="6"/>
  <c r="K53" i="6"/>
  <c r="M50" i="6"/>
  <c r="K50" i="6"/>
  <c r="I50" i="6"/>
  <c r="M48" i="6"/>
  <c r="K48" i="6"/>
  <c r="I48" i="6"/>
  <c r="M42" i="6"/>
  <c r="K42" i="6"/>
  <c r="I42" i="6"/>
  <c r="M55" i="6"/>
  <c r="K55" i="6"/>
  <c r="M46" i="6"/>
  <c r="K46" i="6"/>
  <c r="M16" i="6"/>
  <c r="K16" i="6"/>
  <c r="I16" i="6"/>
  <c r="M25" i="6"/>
  <c r="K25" i="6"/>
  <c r="I25" i="6"/>
  <c r="M22" i="6"/>
  <c r="K22" i="6"/>
  <c r="I22" i="6"/>
  <c r="M14" i="6"/>
  <c r="K14" i="6"/>
  <c r="I14" i="6"/>
  <c r="M23" i="6"/>
  <c r="K23" i="6"/>
  <c r="I23" i="6"/>
  <c r="M60" i="2"/>
  <c r="K60" i="2"/>
  <c r="M52" i="2"/>
  <c r="K52" i="2"/>
  <c r="I52" i="2"/>
  <c r="M51" i="2"/>
  <c r="K51" i="2"/>
  <c r="I51" i="2"/>
  <c r="M12" i="2"/>
  <c r="K12" i="2"/>
  <c r="I12" i="2"/>
  <c r="M29" i="2"/>
  <c r="K29" i="2"/>
  <c r="I29" i="2"/>
  <c r="M13" i="2"/>
  <c r="K13" i="2"/>
  <c r="I13" i="2"/>
  <c r="M63" i="2"/>
  <c r="K63" i="2"/>
  <c r="M53" i="2"/>
  <c r="K53" i="2"/>
  <c r="M16" i="2"/>
  <c r="K16" i="2"/>
  <c r="I16" i="2"/>
  <c r="M37" i="2"/>
  <c r="K37" i="2"/>
  <c r="I37" i="2"/>
  <c r="M43" i="2"/>
  <c r="K43" i="2"/>
  <c r="M20" i="2"/>
  <c r="K20" i="2"/>
  <c r="I20" i="2"/>
  <c r="M45" i="2"/>
  <c r="K45" i="2"/>
  <c r="M15" i="2"/>
  <c r="K15" i="2"/>
  <c r="I15" i="2"/>
  <c r="M17" i="2"/>
  <c r="K17" i="2"/>
  <c r="I17" i="2"/>
  <c r="M39" i="2"/>
  <c r="K39" i="2"/>
  <c r="I39" i="2"/>
  <c r="M42" i="2"/>
  <c r="K42" i="2"/>
  <c r="I42" i="2"/>
  <c r="M19" i="2"/>
  <c r="K19" i="2"/>
  <c r="I19" i="2"/>
  <c r="M50" i="2"/>
  <c r="K50" i="2"/>
  <c r="I50" i="2"/>
  <c r="M24" i="6"/>
  <c r="M32" i="6"/>
  <c r="K32" i="6"/>
  <c r="I32" i="6"/>
  <c r="M39" i="6"/>
  <c r="K39" i="6"/>
  <c r="I39" i="6"/>
  <c r="M52" i="6"/>
  <c r="K52" i="6"/>
  <c r="M13" i="6"/>
  <c r="K13" i="6"/>
  <c r="I13" i="6"/>
  <c r="M17" i="6"/>
  <c r="K17" i="6"/>
  <c r="I17" i="6"/>
  <c r="M18" i="6"/>
  <c r="K18" i="6"/>
  <c r="I18" i="6"/>
  <c r="M33" i="6"/>
  <c r="K33" i="6"/>
  <c r="I33" i="6"/>
  <c r="M28" i="6"/>
  <c r="K28" i="6"/>
  <c r="I28" i="6"/>
  <c r="M26" i="6"/>
  <c r="K26" i="6"/>
  <c r="I26" i="6"/>
  <c r="M21" i="6"/>
  <c r="K21" i="6"/>
  <c r="I21" i="6"/>
  <c r="M12" i="6"/>
  <c r="K12" i="6"/>
  <c r="I12" i="6"/>
  <c r="M36" i="6"/>
  <c r="K36" i="6"/>
  <c r="I36" i="6"/>
  <c r="M47" i="6"/>
  <c r="K47" i="6"/>
  <c r="M38" i="6"/>
  <c r="K38" i="6"/>
  <c r="I38" i="6"/>
  <c r="M31" i="6"/>
  <c r="K31" i="6"/>
  <c r="I31" i="6"/>
  <c r="M15" i="6"/>
  <c r="K15" i="6"/>
  <c r="I15" i="6"/>
  <c r="M34" i="6"/>
  <c r="K34" i="6"/>
  <c r="I34" i="6"/>
  <c r="M45" i="6"/>
  <c r="K45" i="6"/>
  <c r="I45" i="6"/>
  <c r="M49" i="6"/>
  <c r="K49" i="6"/>
  <c r="I49" i="6"/>
  <c r="M51" i="6"/>
  <c r="K51" i="6"/>
  <c r="M11" i="6"/>
  <c r="K11" i="6"/>
  <c r="I11" i="6"/>
  <c r="M20" i="6"/>
  <c r="K20" i="6"/>
  <c r="I20" i="6"/>
  <c r="M27" i="6"/>
  <c r="K27" i="6"/>
  <c r="I27" i="6"/>
  <c r="M19" i="6"/>
  <c r="K19" i="6"/>
  <c r="I19" i="6"/>
  <c r="M54" i="6"/>
  <c r="K54" i="6"/>
  <c r="M57" i="6"/>
  <c r="K57" i="6"/>
  <c r="M44" i="6"/>
  <c r="K44" i="6"/>
  <c r="I44" i="6"/>
  <c r="K24" i="6"/>
  <c r="I24" i="6"/>
  <c r="M31" i="5"/>
  <c r="K31" i="5"/>
  <c r="I31" i="5"/>
  <c r="M24" i="5"/>
  <c r="K24" i="5"/>
  <c r="I24" i="5"/>
  <c r="M21" i="5"/>
  <c r="K21" i="5"/>
  <c r="I21" i="5"/>
  <c r="M27" i="5"/>
  <c r="K27" i="5"/>
  <c r="I27" i="5"/>
  <c r="M36" i="5"/>
  <c r="K36" i="5"/>
  <c r="I36" i="5"/>
  <c r="M38" i="5"/>
  <c r="K38" i="5"/>
  <c r="I38" i="5"/>
  <c r="M26" i="5"/>
  <c r="K26" i="5"/>
  <c r="I26" i="5"/>
  <c r="M39" i="5"/>
  <c r="K39" i="5"/>
  <c r="I39" i="5"/>
  <c r="M48" i="5"/>
  <c r="K48" i="5"/>
  <c r="I48" i="5"/>
  <c r="M43" i="5"/>
  <c r="K43" i="5"/>
  <c r="I43" i="5"/>
  <c r="M35" i="5"/>
  <c r="K35" i="5"/>
  <c r="I35" i="5"/>
  <c r="M53" i="5"/>
  <c r="K53" i="5"/>
  <c r="M49" i="5"/>
  <c r="K49" i="5"/>
  <c r="M40" i="5"/>
  <c r="K40" i="5"/>
  <c r="I40" i="5"/>
  <c r="M19" i="5"/>
  <c r="K19" i="5"/>
  <c r="I19" i="5"/>
  <c r="M18" i="5"/>
  <c r="K18" i="5"/>
  <c r="I18" i="5"/>
  <c r="M22" i="5"/>
  <c r="K22" i="5"/>
  <c r="I22" i="5"/>
  <c r="M47" i="5"/>
  <c r="K47" i="5"/>
  <c r="I47" i="5"/>
  <c r="M46" i="5"/>
  <c r="K46" i="5"/>
  <c r="I46" i="5"/>
  <c r="M45" i="5"/>
  <c r="K45" i="5"/>
  <c r="I45" i="5"/>
  <c r="M13" i="5"/>
  <c r="K13" i="5"/>
  <c r="I13" i="5"/>
  <c r="M17" i="5"/>
  <c r="K17" i="5"/>
  <c r="I17" i="5"/>
  <c r="M30" i="5"/>
  <c r="K30" i="5"/>
  <c r="I30" i="5"/>
  <c r="M20" i="5"/>
  <c r="K20" i="5"/>
  <c r="I20" i="5"/>
  <c r="M16" i="5"/>
  <c r="K16" i="5"/>
  <c r="I16" i="5"/>
  <c r="M11" i="5"/>
  <c r="K11" i="5"/>
  <c r="I11" i="5"/>
  <c r="M50" i="5"/>
  <c r="K50" i="5"/>
  <c r="M33" i="5"/>
  <c r="K33" i="5"/>
  <c r="I33" i="5"/>
  <c r="M29" i="5"/>
  <c r="K29" i="5"/>
  <c r="I29" i="5"/>
  <c r="M32" i="5"/>
  <c r="K32" i="5"/>
  <c r="I32" i="5"/>
  <c r="M23" i="5"/>
  <c r="K23" i="5"/>
  <c r="I23" i="5"/>
  <c r="M44" i="5"/>
  <c r="K44" i="5"/>
  <c r="I44" i="5"/>
  <c r="M37" i="5"/>
  <c r="K37" i="5"/>
  <c r="I37" i="5"/>
  <c r="M42" i="5"/>
  <c r="K42" i="5"/>
  <c r="I42" i="5"/>
  <c r="M51" i="5"/>
  <c r="K51" i="5"/>
  <c r="M14" i="5"/>
  <c r="K14" i="5"/>
  <c r="I14" i="5"/>
  <c r="M41" i="5"/>
  <c r="K41" i="5"/>
  <c r="I41" i="5"/>
  <c r="M25" i="5"/>
  <c r="K25" i="5"/>
  <c r="I25" i="5"/>
  <c r="M55" i="5"/>
  <c r="K55" i="5"/>
  <c r="M56" i="5"/>
  <c r="K56" i="5"/>
  <c r="M57" i="5"/>
  <c r="K57" i="5"/>
  <c r="M34" i="5"/>
  <c r="K34" i="5"/>
  <c r="I34" i="5"/>
  <c r="M12" i="5"/>
  <c r="K12" i="5"/>
  <c r="I12" i="5"/>
  <c r="I30" i="1"/>
  <c r="K30" i="1"/>
  <c r="M30" i="1"/>
  <c r="I27" i="1"/>
  <c r="K11" i="1"/>
  <c r="I18" i="1"/>
  <c r="I21" i="1"/>
  <c r="I15" i="1"/>
  <c r="K36" i="1"/>
  <c r="I11" i="1"/>
  <c r="K27" i="1"/>
  <c r="M27" i="1"/>
  <c r="I14" i="1"/>
  <c r="K21" i="1"/>
  <c r="M36" i="1"/>
  <c r="M40" i="2"/>
  <c r="K40" i="2"/>
  <c r="I40" i="2"/>
  <c r="M59" i="2"/>
  <c r="K59" i="2"/>
  <c r="M36" i="2"/>
  <c r="K36" i="2"/>
  <c r="I36" i="2"/>
  <c r="M26" i="2"/>
  <c r="K26" i="2"/>
  <c r="I26" i="2"/>
  <c r="M18" i="2"/>
  <c r="K18" i="2"/>
  <c r="I18" i="2"/>
  <c r="M31" i="2"/>
  <c r="K31" i="2"/>
  <c r="I31" i="2"/>
  <c r="M49" i="2"/>
  <c r="K49" i="2"/>
  <c r="I49" i="2"/>
  <c r="M38" i="2"/>
  <c r="K38" i="2"/>
  <c r="I38" i="2"/>
  <c r="M46" i="2"/>
  <c r="K46" i="2"/>
  <c r="I46" i="2"/>
  <c r="M22" i="2"/>
  <c r="K22" i="2"/>
  <c r="I22" i="2"/>
  <c r="M28" i="2"/>
  <c r="K28" i="2"/>
  <c r="I28" i="2"/>
  <c r="M21" i="2"/>
  <c r="K21" i="2"/>
  <c r="I21" i="2"/>
  <c r="M48" i="2"/>
  <c r="K48" i="2"/>
  <c r="I48" i="2"/>
  <c r="M44" i="2"/>
  <c r="K44" i="2"/>
  <c r="I44" i="2"/>
  <c r="M56" i="2"/>
  <c r="K56" i="2"/>
  <c r="M55" i="2"/>
  <c r="K55" i="2"/>
  <c r="M58" i="2"/>
  <c r="K58" i="2"/>
  <c r="M32" i="2"/>
  <c r="I32" i="2"/>
  <c r="M25" i="2"/>
  <c r="I25" i="2"/>
  <c r="M23" i="2"/>
  <c r="K23" i="2"/>
  <c r="I23" i="2"/>
  <c r="M27" i="2"/>
  <c r="K27" i="2"/>
  <c r="I27" i="2"/>
  <c r="M30" i="2"/>
  <c r="K30" i="2"/>
  <c r="I30" i="2"/>
  <c r="M35" i="2"/>
  <c r="K35" i="2"/>
  <c r="I35" i="2"/>
  <c r="M61" i="2"/>
  <c r="K61" i="2"/>
  <c r="M41" i="2"/>
  <c r="K41" i="2"/>
  <c r="I41" i="2"/>
  <c r="M47" i="2"/>
  <c r="K47" i="2"/>
  <c r="I47" i="2"/>
  <c r="M57" i="2"/>
  <c r="K57" i="2"/>
  <c r="M14" i="2"/>
  <c r="K14" i="2"/>
  <c r="I14" i="2"/>
  <c r="M34" i="2"/>
  <c r="K34" i="2"/>
  <c r="I34" i="2"/>
  <c r="M24" i="2"/>
  <c r="K24" i="2"/>
  <c r="I24" i="2"/>
  <c r="M62" i="2"/>
  <c r="K62" i="2"/>
  <c r="M33" i="2"/>
  <c r="K33" i="2"/>
  <c r="I33" i="2"/>
  <c r="M11" i="2"/>
  <c r="K11" i="2"/>
  <c r="I11" i="2"/>
  <c r="M54" i="2"/>
  <c r="K54" i="2"/>
  <c r="I23" i="1"/>
  <c r="K23" i="1"/>
  <c r="M23" i="1"/>
  <c r="I12" i="1"/>
  <c r="K12" i="1"/>
  <c r="M12" i="1"/>
  <c r="K26" i="1"/>
  <c r="M26" i="1"/>
  <c r="K40" i="1"/>
  <c r="M40" i="1"/>
  <c r="K15" i="1"/>
  <c r="M15" i="1"/>
  <c r="K41" i="1"/>
  <c r="M41" i="1"/>
  <c r="K34" i="1"/>
  <c r="M34" i="1"/>
  <c r="K37" i="1"/>
  <c r="M37" i="1"/>
  <c r="I25" i="1"/>
  <c r="K25" i="1"/>
  <c r="M25" i="1"/>
  <c r="I22" i="1"/>
  <c r="K22" i="1"/>
  <c r="M22" i="1"/>
  <c r="K18" i="1"/>
  <c r="M18" i="1"/>
  <c r="I16" i="1"/>
  <c r="K16" i="1"/>
  <c r="M16" i="1"/>
  <c r="I13" i="1"/>
  <c r="K13" i="1"/>
  <c r="M13" i="1"/>
  <c r="I32" i="1"/>
  <c r="K32" i="1"/>
  <c r="M32" i="1"/>
  <c r="I29" i="1"/>
  <c r="K29" i="1"/>
  <c r="M29" i="1"/>
  <c r="K39" i="1"/>
  <c r="M39" i="1"/>
  <c r="I28" i="1"/>
  <c r="K28" i="1"/>
  <c r="M28" i="1"/>
  <c r="K33" i="1"/>
  <c r="M33" i="1"/>
  <c r="I31" i="1"/>
  <c r="K31" i="1"/>
  <c r="M31" i="1"/>
  <c r="M42" i="1"/>
  <c r="M35" i="1"/>
  <c r="M21" i="1"/>
  <c r="M14" i="1"/>
  <c r="M38" i="1"/>
  <c r="M24" i="1"/>
  <c r="M43" i="1"/>
  <c r="M17" i="1"/>
  <c r="M19" i="1"/>
  <c r="M20" i="1"/>
  <c r="M11" i="1"/>
  <c r="N55" i="5" l="1"/>
  <c r="N44" i="5"/>
  <c r="N22" i="5"/>
  <c r="N48" i="5"/>
  <c r="N31" i="5"/>
  <c r="N20" i="5"/>
  <c r="N30" i="6"/>
  <c r="N48" i="6"/>
  <c r="N23" i="6"/>
  <c r="N14" i="6"/>
  <c r="N50" i="6"/>
  <c r="N55" i="2"/>
  <c r="N61" i="2"/>
  <c r="N33" i="2"/>
  <c r="N12" i="1"/>
  <c r="N11" i="2"/>
  <c r="N41" i="2"/>
  <c r="N58" i="2"/>
  <c r="N46" i="2"/>
  <c r="N40" i="2"/>
  <c r="N60" i="2"/>
  <c r="N40" i="1"/>
  <c r="N19" i="6"/>
  <c r="N15" i="6"/>
  <c r="N28" i="6"/>
  <c r="N22" i="6"/>
  <c r="N53" i="6"/>
  <c r="N25" i="5"/>
  <c r="N23" i="5"/>
  <c r="N30" i="5"/>
  <c r="N18" i="5"/>
  <c r="N29" i="2"/>
  <c r="N19" i="2"/>
  <c r="N37" i="2"/>
  <c r="N52" i="2"/>
  <c r="N42" i="6"/>
  <c r="N35" i="6"/>
  <c r="N20" i="6"/>
  <c r="N38" i="6"/>
  <c r="N18" i="6"/>
  <c r="N16" i="6"/>
  <c r="N37" i="6"/>
  <c r="N46" i="6"/>
  <c r="N40" i="6"/>
  <c r="N27" i="6"/>
  <c r="N31" i="6"/>
  <c r="N33" i="6"/>
  <c r="N25" i="6"/>
  <c r="N43" i="6"/>
  <c r="N55" i="6"/>
  <c r="N29" i="6"/>
  <c r="N39" i="5"/>
  <c r="N41" i="5"/>
  <c r="N32" i="5"/>
  <c r="N17" i="5"/>
  <c r="N19" i="5"/>
  <c r="N26" i="5"/>
  <c r="N17" i="2"/>
  <c r="N38" i="2"/>
  <c r="N63" i="2"/>
  <c r="N12" i="2"/>
  <c r="N15" i="2"/>
  <c r="N13" i="2"/>
  <c r="N50" i="2"/>
  <c r="N43" i="2"/>
  <c r="N51" i="2"/>
  <c r="N39" i="2"/>
  <c r="N53" i="2"/>
  <c r="N62" i="2"/>
  <c r="N35" i="2"/>
  <c r="N56" i="2"/>
  <c r="N49" i="2"/>
  <c r="N45" i="2"/>
  <c r="N20" i="2"/>
  <c r="N42" i="2"/>
  <c r="N16" i="2"/>
  <c r="N26" i="1"/>
  <c r="N15" i="1"/>
  <c r="N34" i="2"/>
  <c r="N27" i="2"/>
  <c r="N48" i="2"/>
  <c r="N18" i="2"/>
  <c r="N12" i="5"/>
  <c r="N51" i="5"/>
  <c r="N33" i="5"/>
  <c r="N45" i="5"/>
  <c r="N49" i="5"/>
  <c r="N36" i="5"/>
  <c r="N51" i="6"/>
  <c r="N36" i="6"/>
  <c r="N13" i="6"/>
  <c r="N54" i="2"/>
  <c r="N47" i="2"/>
  <c r="N32" i="2"/>
  <c r="N22" i="2"/>
  <c r="N59" i="2"/>
  <c r="N56" i="5"/>
  <c r="N37" i="5"/>
  <c r="N16" i="5"/>
  <c r="N43" i="5"/>
  <c r="N24" i="6"/>
  <c r="N54" i="6"/>
  <c r="N34" i="6"/>
  <c r="N26" i="6"/>
  <c r="N32" i="6"/>
  <c r="N14" i="2"/>
  <c r="N23" i="2"/>
  <c r="N21" i="2"/>
  <c r="N26" i="2"/>
  <c r="N34" i="5"/>
  <c r="N42" i="5"/>
  <c r="N50" i="5"/>
  <c r="N46" i="5"/>
  <c r="N53" i="5"/>
  <c r="N44" i="6"/>
  <c r="N49" i="6"/>
  <c r="N12" i="6"/>
  <c r="N52" i="6"/>
  <c r="N24" i="2"/>
  <c r="N30" i="2"/>
  <c r="N44" i="2"/>
  <c r="N31" i="2"/>
  <c r="N30" i="1"/>
  <c r="N14" i="5"/>
  <c r="N29" i="5"/>
  <c r="N13" i="5"/>
  <c r="N40" i="5"/>
  <c r="N11" i="6"/>
  <c r="N47" i="6"/>
  <c r="N17" i="6"/>
  <c r="N32" i="1"/>
  <c r="N57" i="2"/>
  <c r="N25" i="2"/>
  <c r="N28" i="2"/>
  <c r="N36" i="2"/>
  <c r="N57" i="5"/>
  <c r="N11" i="5"/>
  <c r="N47" i="5"/>
  <c r="N35" i="5"/>
  <c r="N21" i="5"/>
  <c r="N57" i="6"/>
  <c r="N45" i="6"/>
  <c r="N21" i="6"/>
  <c r="N39" i="6"/>
  <c r="N38" i="5"/>
  <c r="N27" i="5"/>
  <c r="N24" i="5"/>
  <c r="N22" i="1"/>
  <c r="N37" i="1"/>
  <c r="N25" i="1"/>
  <c r="N34" i="1"/>
  <c r="N29" i="1"/>
  <c r="N18" i="1"/>
  <c r="N31" i="1"/>
  <c r="N28" i="1"/>
  <c r="N16" i="1"/>
  <c r="N41" i="1"/>
  <c r="N33" i="1"/>
  <c r="N39" i="1"/>
  <c r="N13" i="1"/>
  <c r="N23" i="1"/>
  <c r="K20" i="1"/>
  <c r="I20" i="1"/>
  <c r="K19" i="1"/>
  <c r="I19" i="1"/>
  <c r="K17" i="1"/>
  <c r="I17" i="1"/>
  <c r="K43" i="1"/>
  <c r="K24" i="1"/>
  <c r="I24" i="1"/>
  <c r="K38" i="1"/>
  <c r="K14" i="1"/>
  <c r="K35" i="1"/>
  <c r="K42" i="1"/>
  <c r="N36" i="1" l="1"/>
  <c r="N20" i="1"/>
  <c r="N35" i="1"/>
  <c r="N38" i="1"/>
  <c r="N21" i="1"/>
  <c r="N42" i="1"/>
  <c r="N17" i="1"/>
  <c r="N14" i="1"/>
  <c r="N19" i="1"/>
  <c r="N27" i="1"/>
  <c r="N43" i="1"/>
  <c r="N11" i="1"/>
  <c r="N24" i="1"/>
</calcChain>
</file>

<file path=xl/sharedStrings.xml><?xml version="1.0" encoding="utf-8"?>
<sst xmlns="http://schemas.openxmlformats.org/spreadsheetml/2006/main" count="1021" uniqueCount="434">
  <si>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</si>
  <si>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</si>
  <si>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</si>
  <si>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</si>
  <si>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</si>
  <si>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</si>
  <si>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</si>
  <si>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</si>
  <si>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</si>
  <si>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</si>
  <si>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</si>
  <si>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</si>
  <si>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</si>
  <si>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</si>
  <si>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</si>
  <si>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>решения жюри по итогам проведения муниципального этапа  Всероссийской олимпиады школьников Ленинградской области по физической культуре</t>
  </si>
  <si>
    <t>Место проведения: ________________________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</si>
  <si>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</si>
  <si>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</si>
  <si>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</si>
  <si>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</si>
  <si>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</si>
  <si>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</si>
  <si>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 xml:space="preserve"> девушки 9-11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</si>
  <si>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</si>
  <si>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</si>
  <si>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</si>
  <si>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</si>
  <si>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</si>
  <si>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</si>
  <si>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</si>
  <si>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Дата и время: "____"_______________ 2023 года</t>
  </si>
  <si>
    <t xml:space="preserve"> девушки 7-8</t>
  </si>
  <si>
    <t xml:space="preserve">Багаев </t>
  </si>
  <si>
    <t>Федор</t>
  </si>
  <si>
    <t>Владимирович</t>
  </si>
  <si>
    <t xml:space="preserve">МОУ «Средняя общеобразовательная школа с углубленным изучением отдельных предметов № 2»  г. Всеволожска </t>
  </si>
  <si>
    <t>Насриддинов</t>
  </si>
  <si>
    <t>Хабибуллодж</t>
  </si>
  <si>
    <t>Шерозович</t>
  </si>
  <si>
    <t>МОБУ «Средняя общеобразовательная школа «Янинский центр образования» Всеволожского района</t>
  </si>
  <si>
    <t xml:space="preserve"> Корпусов </t>
  </si>
  <si>
    <t>Николай</t>
  </si>
  <si>
    <t>Андреевич</t>
  </si>
  <si>
    <t>МОУ «Щегловская средняя общеобразовательная школа» Всеволожского района</t>
  </si>
  <si>
    <t xml:space="preserve">Бондарь </t>
  </si>
  <si>
    <t>Илья</t>
  </si>
  <si>
    <t>Витальевич</t>
  </si>
  <si>
    <t>Игнатьев</t>
  </si>
  <si>
    <t>Александр</t>
  </si>
  <si>
    <t>Александрович</t>
  </si>
  <si>
    <t>МОБУ «Средняя общеобразовательная школа «Сертоловский центр образования № 2» Всеволожского района</t>
  </si>
  <si>
    <t>Спиридонов</t>
  </si>
  <si>
    <t>Максим</t>
  </si>
  <si>
    <t>Викторович</t>
  </si>
  <si>
    <t>МОУ «Средняя общеобразовательная школа «Свердловский центр образования» Всеволожского района</t>
  </si>
  <si>
    <t>Мамин</t>
  </si>
  <si>
    <t>Евгений</t>
  </si>
  <si>
    <t>Маратович</t>
  </si>
  <si>
    <t>МОУ «Романовская средняя общеобразовательная школа» Всеволожского района</t>
  </si>
  <si>
    <t>Гнездилов</t>
  </si>
  <si>
    <t>Дмитрий</t>
  </si>
  <si>
    <t>Романович</t>
  </si>
  <si>
    <t>МОБУ «Осельковская средняя общеобразовательная школа» Всеволожского района</t>
  </si>
  <si>
    <t>Гальцов</t>
  </si>
  <si>
    <t>Артем</t>
  </si>
  <si>
    <t>Николаевич</t>
  </si>
  <si>
    <t>МОУ «Ново-Девяткинская средняя общеобразовательная школа № 1» Всеволожского района</t>
  </si>
  <si>
    <t>Байрамлы</t>
  </si>
  <si>
    <t>Бахадур</t>
  </si>
  <si>
    <t>Сахавет Аглы</t>
  </si>
  <si>
    <t>МОБУ «Муринская средняя общеобразовательная школа № 3» Всеволожского района</t>
  </si>
  <si>
    <t xml:space="preserve">Бартош </t>
  </si>
  <si>
    <t>Антон</t>
  </si>
  <si>
    <t>Артемович</t>
  </si>
  <si>
    <t>МОБУ «Средняя общеобразовательная школа «Муринский центр образования № 1» Всеволожского района</t>
  </si>
  <si>
    <t xml:space="preserve">Кургаев </t>
  </si>
  <si>
    <t>Иван</t>
  </si>
  <si>
    <t>Алексеевич</t>
  </si>
  <si>
    <t>МОУ «Средняя общеобразовательная школа пос.им. Морозова»  Всеволожского района</t>
  </si>
  <si>
    <t xml:space="preserve">Кизиляев </t>
  </si>
  <si>
    <t>Андрей</t>
  </si>
  <si>
    <t>Вадимович</t>
  </si>
  <si>
    <t xml:space="preserve">Гер </t>
  </si>
  <si>
    <t xml:space="preserve">Артём </t>
  </si>
  <si>
    <t>МОУ «Средняя общеобразовательная школа «Лесколовский центр образования» Всеволожского района</t>
  </si>
  <si>
    <t>Бормотов</t>
  </si>
  <si>
    <t>Константин</t>
  </si>
  <si>
    <t>Сергеевич</t>
  </si>
  <si>
    <t>МОБУ «Средняя общеобразовательная школа «Центр образования «Кудрово» Всеволожского района</t>
  </si>
  <si>
    <t>Бадьин</t>
  </si>
  <si>
    <t>Степан</t>
  </si>
  <si>
    <t>Михайлович</t>
  </si>
  <si>
    <t>Салимов</t>
  </si>
  <si>
    <t>Джонибек</t>
  </si>
  <si>
    <t>Джурабекович</t>
  </si>
  <si>
    <t>Шмидт</t>
  </si>
  <si>
    <t>Прохор</t>
  </si>
  <si>
    <t>Евгеньевич</t>
  </si>
  <si>
    <t>Гулидов</t>
  </si>
  <si>
    <t>Тимофей</t>
  </si>
  <si>
    <t>МОБУ «Средняя общеобразовательная школа «Бугровский центр образования № 3»  Всеволожского района</t>
  </si>
  <si>
    <t>Дашкин</t>
  </si>
  <si>
    <t>Андреевтч</t>
  </si>
  <si>
    <t>МОБУ «Средняя общеобразовательная школа «Бугровский центр образования № 2»  Всеволожского района</t>
  </si>
  <si>
    <t>Махмудов</t>
  </si>
  <si>
    <t>Шодибой</t>
  </si>
  <si>
    <t>Фуркатович</t>
  </si>
  <si>
    <t>Фомин</t>
  </si>
  <si>
    <t>Дмитриевич</t>
  </si>
  <si>
    <t>МОБУ «Средняя общеобразовательная школа «Агалатовский центр образования»  Всеволожского района</t>
  </si>
  <si>
    <t>Ериклинцев</t>
  </si>
  <si>
    <t>Кирилл</t>
  </si>
  <si>
    <t>МОУ «Гимназия» г. Сертолово  Всеволожского района</t>
  </si>
  <si>
    <t>Саакян</t>
  </si>
  <si>
    <t>Грант</t>
  </si>
  <si>
    <t>Арменович</t>
  </si>
  <si>
    <t xml:space="preserve">МОБУ «Средняя общеобразовательная  школа с углубленным изучением отдельных предметов № 6»  г. Всеволожска  </t>
  </si>
  <si>
    <t>Дегис</t>
  </si>
  <si>
    <t>Матвей</t>
  </si>
  <si>
    <t>Игоревич</t>
  </si>
  <si>
    <t xml:space="preserve">МОУ «Средняя общеобразовательная школа № 4» г. Всеволожска </t>
  </si>
  <si>
    <t>Евдокимов</t>
  </si>
  <si>
    <t>Георгий</t>
  </si>
  <si>
    <t>Леонидович</t>
  </si>
  <si>
    <t>МОУ «Лицей № 1» г. Всеволожска</t>
  </si>
  <si>
    <t>Макаров</t>
  </si>
  <si>
    <t>Руслан</t>
  </si>
  <si>
    <t>Антонович</t>
  </si>
  <si>
    <t>МОБУ «Муринская средняя общеобразовательная школа № 5» Всеволожского района</t>
  </si>
  <si>
    <t xml:space="preserve">Толкачёв </t>
  </si>
  <si>
    <t>Владислав</t>
  </si>
  <si>
    <t xml:space="preserve"> Алексеевич</t>
  </si>
  <si>
    <t xml:space="preserve">Джаватов </t>
  </si>
  <si>
    <t>Артур</t>
  </si>
  <si>
    <t>Адлерович</t>
  </si>
  <si>
    <t>МОБУ «Средняя общеобразовательная школа «Кудровский центр образования № 2» Всеволожского района</t>
  </si>
  <si>
    <t xml:space="preserve"> Терентьев </t>
  </si>
  <si>
    <t xml:space="preserve">Тимур </t>
  </si>
  <si>
    <t>Олегович</t>
  </si>
  <si>
    <t>МОБУ «Кудровская средняя общеобразовательная школа № 3» Всеволожского района</t>
  </si>
  <si>
    <t>Никифоров</t>
  </si>
  <si>
    <t xml:space="preserve">Дмитрий </t>
  </si>
  <si>
    <t xml:space="preserve">Александрович </t>
  </si>
  <si>
    <t>МОБУ «Муринская средняя общеобразовательная школа № 6» Всеволожского района</t>
  </si>
  <si>
    <t>Казаченко</t>
  </si>
  <si>
    <t>Захар</t>
  </si>
  <si>
    <t>МОБУ «Средняя общеобразовательная школа «Муринский центр образования № 2» Всеволожского района</t>
  </si>
  <si>
    <t>Каледин</t>
  </si>
  <si>
    <t>Богдан</t>
  </si>
  <si>
    <t>Ханькова</t>
  </si>
  <si>
    <t>Ульяна</t>
  </si>
  <si>
    <t>Александровна</t>
  </si>
  <si>
    <t>Матвеева</t>
  </si>
  <si>
    <t>Елизавета</t>
  </si>
  <si>
    <t>Кирилловна</t>
  </si>
  <si>
    <t xml:space="preserve">Куфтырева </t>
  </si>
  <si>
    <t>Варвара</t>
  </si>
  <si>
    <t>Павловна</t>
  </si>
  <si>
    <t>Кожина</t>
  </si>
  <si>
    <t>Ярослава</t>
  </si>
  <si>
    <t>Денисовна</t>
  </si>
  <si>
    <t>Чекмасова</t>
  </si>
  <si>
    <t>Екатерина</t>
  </si>
  <si>
    <t>Юрьевна</t>
  </si>
  <si>
    <t>Смирнова</t>
  </si>
  <si>
    <t>Карина</t>
  </si>
  <si>
    <t>Копейкина</t>
  </si>
  <si>
    <t>Мария</t>
  </si>
  <si>
    <t>Алексеевна</t>
  </si>
  <si>
    <t xml:space="preserve">Яшенькина </t>
  </si>
  <si>
    <t xml:space="preserve">Александра </t>
  </si>
  <si>
    <t>Эдуардовна</t>
  </si>
  <si>
    <t>Прыгова</t>
  </si>
  <si>
    <t>Дарина</t>
  </si>
  <si>
    <t>Ивановна</t>
  </si>
  <si>
    <t>Михеенко</t>
  </si>
  <si>
    <t>Дмитриевна</t>
  </si>
  <si>
    <t>МОБУ «Средняя общеобразовательная школа «Муринский центр образования № 4» Всеволожского района</t>
  </si>
  <si>
    <t>Кокорина</t>
  </si>
  <si>
    <t>Валерия</t>
  </si>
  <si>
    <t>Романовна</t>
  </si>
  <si>
    <t>Ермолаева</t>
  </si>
  <si>
    <t>Алина</t>
  </si>
  <si>
    <t>Артемовна</t>
  </si>
  <si>
    <t>Молчанова</t>
  </si>
  <si>
    <t xml:space="preserve">Елизавета </t>
  </si>
  <si>
    <t>Валерьевна</t>
  </si>
  <si>
    <t>Назарова</t>
  </si>
  <si>
    <t xml:space="preserve">Часовская </t>
  </si>
  <si>
    <t>Весна</t>
  </si>
  <si>
    <t>Николаевна</t>
  </si>
  <si>
    <t>Литвин</t>
  </si>
  <si>
    <t>Анна</t>
  </si>
  <si>
    <t>Сергеевна</t>
  </si>
  <si>
    <t xml:space="preserve">Пичугина </t>
  </si>
  <si>
    <t>Андреевна</t>
  </si>
  <si>
    <t xml:space="preserve">Валатина 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</si>
  <si>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</si>
  <si>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Видяева</t>
  </si>
  <si>
    <t>София</t>
  </si>
  <si>
    <t>Кушкова</t>
  </si>
  <si>
    <t>Комарова</t>
  </si>
  <si>
    <t>Кристина</t>
  </si>
  <si>
    <t>МОУ «Колтушская средняя общеобразовательная школа имени ак. И.П. Павлова»  Всеволожского района</t>
  </si>
  <si>
    <t>Клименко</t>
  </si>
  <si>
    <t>Мирослава</t>
  </si>
  <si>
    <t>Греченкова</t>
  </si>
  <si>
    <t>Дарья</t>
  </si>
  <si>
    <t>Горбунова</t>
  </si>
  <si>
    <t>Эвелина</t>
  </si>
  <si>
    <t>Власова</t>
  </si>
  <si>
    <t>Софья</t>
  </si>
  <si>
    <t>Постнова</t>
  </si>
  <si>
    <t>Полина</t>
  </si>
  <si>
    <t>Константиновна</t>
  </si>
  <si>
    <t>Рябцева</t>
  </si>
  <si>
    <t>Иванова</t>
  </si>
  <si>
    <t>Анастасия</t>
  </si>
  <si>
    <t>Антипина</t>
  </si>
  <si>
    <t>Вероника</t>
  </si>
  <si>
    <t>Евгеневна</t>
  </si>
  <si>
    <t>Касымова</t>
  </si>
  <si>
    <t>Райхона</t>
  </si>
  <si>
    <t>нет</t>
  </si>
  <si>
    <t>Харинская</t>
  </si>
  <si>
    <t>Алёна</t>
  </si>
  <si>
    <t>Киринчук</t>
  </si>
  <si>
    <t>Витальевна</t>
  </si>
  <si>
    <t>Яковлева</t>
  </si>
  <si>
    <t>Виноградова</t>
  </si>
  <si>
    <t>Взнуздаева</t>
  </si>
  <si>
    <t>МОБУ «Средняя общеобразовательная школа «Кудровский центр образования № 1» Всеволожского района</t>
  </si>
  <si>
    <t>Олиферович</t>
  </si>
  <si>
    <t>МОУ «Кузьмоловская средняя общеобразовательная школа № 1»  Всеволожского района</t>
  </si>
  <si>
    <t>Зайцева</t>
  </si>
  <si>
    <t>Арина</t>
  </si>
  <si>
    <t>Богоза</t>
  </si>
  <si>
    <t>Олеся</t>
  </si>
  <si>
    <t>Руслановна</t>
  </si>
  <si>
    <t>МОУ «Бугровская средняя общеобразовательная школа»  Всеволожского района</t>
  </si>
  <si>
    <t>Мельникова</t>
  </si>
  <si>
    <t>Анжелика</t>
  </si>
  <si>
    <t>Данилова</t>
  </si>
  <si>
    <t>Ильинична</t>
  </si>
  <si>
    <t xml:space="preserve">Щеголева </t>
  </si>
  <si>
    <t xml:space="preserve">Анастасия </t>
  </si>
  <si>
    <t>Владимировна</t>
  </si>
  <si>
    <t xml:space="preserve">МОБУ «Средняя общеобразовательная  школа «Всеволожский центр образования»  </t>
  </si>
  <si>
    <t>Макеева</t>
  </si>
  <si>
    <t>Никитина</t>
  </si>
  <si>
    <t>Александра</t>
  </si>
  <si>
    <t>Евгеньевна</t>
  </si>
  <si>
    <t>МОУ «Средняя общеобразовательная школа № 5» г. Всеволожска</t>
  </si>
  <si>
    <t>Павлова</t>
  </si>
  <si>
    <t>Телягисова</t>
  </si>
  <si>
    <t>МОУ «Средняя общеобразовательная школа с углубленным изучением отдельных предметов № 3»  г. Всеволожска</t>
  </si>
  <si>
    <t>Васильева</t>
  </si>
  <si>
    <t>Татьяна</t>
  </si>
  <si>
    <t xml:space="preserve">Кудрявцева </t>
  </si>
  <si>
    <t>Ксения</t>
  </si>
  <si>
    <t>Лунгу</t>
  </si>
  <si>
    <t>Джабиева</t>
  </si>
  <si>
    <t>Ариана</t>
  </si>
  <si>
    <t>Ниямаддиновна</t>
  </si>
  <si>
    <t>Милюкова</t>
  </si>
  <si>
    <t>Кузьменко</t>
  </si>
  <si>
    <t>Кира</t>
  </si>
  <si>
    <t>Борисовна</t>
  </si>
  <si>
    <t>Вершинина</t>
  </si>
  <si>
    <t>Корнеев</t>
  </si>
  <si>
    <t>Гулак</t>
  </si>
  <si>
    <t>Сергей</t>
  </si>
  <si>
    <t>Блинов</t>
  </si>
  <si>
    <t>Глазков</t>
  </si>
  <si>
    <t>Даниил</t>
  </si>
  <si>
    <t>Касулин</t>
  </si>
  <si>
    <t>Шкунов</t>
  </si>
  <si>
    <t>Егор</t>
  </si>
  <si>
    <t>Уткин</t>
  </si>
  <si>
    <t>Рожнов</t>
  </si>
  <si>
    <t>Алексей</t>
  </si>
  <si>
    <t>8 (за 9)</t>
  </si>
  <si>
    <t>Мирзабекьян</t>
  </si>
  <si>
    <t>Баишев</t>
  </si>
  <si>
    <t>Адиль</t>
  </si>
  <si>
    <t xml:space="preserve"> Кичибекова </t>
  </si>
  <si>
    <t>Самира</t>
  </si>
  <si>
    <t>Максимовна</t>
  </si>
  <si>
    <t>Бурцев</t>
  </si>
  <si>
    <t>Васильевич</t>
  </si>
  <si>
    <t>Николаев</t>
  </si>
  <si>
    <t>Владимир</t>
  </si>
  <si>
    <t>Малафеев</t>
  </si>
  <si>
    <t>Марк</t>
  </si>
  <si>
    <t>Кучкоров</t>
  </si>
  <si>
    <t>Сухробжон</t>
  </si>
  <si>
    <t>Улукбекович</t>
  </si>
  <si>
    <t xml:space="preserve">Курбанов </t>
  </si>
  <si>
    <t>Гамид</t>
  </si>
  <si>
    <t>Альбертович</t>
  </si>
  <si>
    <t>Гузев</t>
  </si>
  <si>
    <t>Чугунов</t>
  </si>
  <si>
    <t>Вадлентинович</t>
  </si>
  <si>
    <t>Головин</t>
  </si>
  <si>
    <t>Павлович</t>
  </si>
  <si>
    <t>Такиулин</t>
  </si>
  <si>
    <t>Павел</t>
  </si>
  <si>
    <t>Тихомиров</t>
  </si>
  <si>
    <t>Кашков</t>
  </si>
  <si>
    <t>Моисеенков</t>
  </si>
  <si>
    <t>Сережкин</t>
  </si>
  <si>
    <t>Садовский</t>
  </si>
  <si>
    <t>Артёмович</t>
  </si>
  <si>
    <t>Иванис</t>
  </si>
  <si>
    <t>Георгиевич</t>
  </si>
  <si>
    <t>Смирнов</t>
  </si>
  <si>
    <t>Артём</t>
  </si>
  <si>
    <t>Данилов</t>
  </si>
  <si>
    <t>Платон</t>
  </si>
  <si>
    <t>Анатольевич</t>
  </si>
  <si>
    <t>Бегунов</t>
  </si>
  <si>
    <t>Денисович</t>
  </si>
  <si>
    <t>МОУ «Дубровская средняя общеобразовательная школа»  Всеволожского района</t>
  </si>
  <si>
    <t xml:space="preserve">Махов </t>
  </si>
  <si>
    <t>Станислав</t>
  </si>
  <si>
    <t>Тышковец</t>
  </si>
  <si>
    <t>Аркадий</t>
  </si>
  <si>
    <t>Маринов</t>
  </si>
  <si>
    <t>Никита</t>
  </si>
  <si>
    <t>Иванович</t>
  </si>
  <si>
    <t>Мустафин</t>
  </si>
  <si>
    <t>Муратович</t>
  </si>
  <si>
    <t>Погодаев</t>
  </si>
  <si>
    <t>Арсений</t>
  </si>
  <si>
    <t>Гергиевич</t>
  </si>
  <si>
    <t>Истомин</t>
  </si>
  <si>
    <t>Максут</t>
  </si>
  <si>
    <t>Стульев</t>
  </si>
  <si>
    <t>Вечяслав</t>
  </si>
  <si>
    <t xml:space="preserve">Сперанский </t>
  </si>
  <si>
    <t xml:space="preserve">Иван </t>
  </si>
  <si>
    <t>Беликов</t>
  </si>
  <si>
    <t>Радослав</t>
  </si>
  <si>
    <t>Дебов</t>
  </si>
  <si>
    <t>Димитрий</t>
  </si>
  <si>
    <t>Хусейнжони</t>
  </si>
  <si>
    <t>Абдуманони</t>
  </si>
  <si>
    <t>Муроджонзода</t>
  </si>
  <si>
    <t>Марков</t>
  </si>
  <si>
    <t>Роман</t>
  </si>
  <si>
    <t>Егоренков</t>
  </si>
  <si>
    <t>Виталий</t>
  </si>
  <si>
    <t xml:space="preserve">Копылов </t>
  </si>
  <si>
    <t>Мотозов</t>
  </si>
  <si>
    <t xml:space="preserve">Илья </t>
  </si>
  <si>
    <t>Черсунов</t>
  </si>
  <si>
    <t xml:space="preserve">Шукурова </t>
  </si>
  <si>
    <t>Мехрангез</t>
  </si>
  <si>
    <t>Фарходовна</t>
  </si>
  <si>
    <t>Бытный</t>
  </si>
  <si>
    <t>Белоусов</t>
  </si>
  <si>
    <t>Архип</t>
  </si>
  <si>
    <t>Третьяков</t>
  </si>
  <si>
    <t>Максимович</t>
  </si>
  <si>
    <t>Афанасьева</t>
  </si>
  <si>
    <t>Надежда</t>
  </si>
  <si>
    <t>Корпусова</t>
  </si>
  <si>
    <t>Назинцева</t>
  </si>
  <si>
    <t>Чистова</t>
  </si>
  <si>
    <t>Юлия</t>
  </si>
  <si>
    <t>Музурова</t>
  </si>
  <si>
    <t>Малинина</t>
  </si>
  <si>
    <t>Ева</t>
  </si>
  <si>
    <t>Анатольевна</t>
  </si>
  <si>
    <t>МОБУ «Сертоловская средняя общеобразовательная школа № 1»  Всеволожского района</t>
  </si>
  <si>
    <t>Кузан</t>
  </si>
  <si>
    <t>Васильевна</t>
  </si>
  <si>
    <t>Семенова</t>
  </si>
  <si>
    <t>Фадеева</t>
  </si>
  <si>
    <t>Вадимовна</t>
  </si>
  <si>
    <t>Селименкова</t>
  </si>
  <si>
    <t xml:space="preserve">Огаркова </t>
  </si>
  <si>
    <t xml:space="preserve">Богомолова </t>
  </si>
  <si>
    <t>Генералова</t>
  </si>
  <si>
    <t xml:space="preserve">Дарья </t>
  </si>
  <si>
    <t>Фролова</t>
  </si>
  <si>
    <t>Цаллаева</t>
  </si>
  <si>
    <t>Альбина</t>
  </si>
  <si>
    <t>Эльбрусовна</t>
  </si>
  <si>
    <t xml:space="preserve">Налетова </t>
  </si>
  <si>
    <t>Дмитриева</t>
  </si>
  <si>
    <t>Ирина</t>
  </si>
  <si>
    <t>Александрова</t>
  </si>
  <si>
    <t>Карпова</t>
  </si>
  <si>
    <t>Янукович</t>
  </si>
  <si>
    <t>Карабанова</t>
  </si>
  <si>
    <t>Войнова</t>
  </si>
  <si>
    <t>Минькова</t>
  </si>
  <si>
    <t>Новоселова</t>
  </si>
  <si>
    <t>Великая</t>
  </si>
  <si>
    <t>Никитична</t>
  </si>
  <si>
    <t>Лоскарёва</t>
  </si>
  <si>
    <t>Марина</t>
  </si>
  <si>
    <t>Никонова</t>
  </si>
  <si>
    <t>Майя</t>
  </si>
  <si>
    <t>Соболевская</t>
  </si>
  <si>
    <t>Олеговна</t>
  </si>
  <si>
    <t>Каландарова</t>
  </si>
  <si>
    <t>Викторовна</t>
  </si>
  <si>
    <t xml:space="preserve">Богатырева </t>
  </si>
  <si>
    <t xml:space="preserve">Колядина </t>
  </si>
  <si>
    <t>Чижова</t>
  </si>
  <si>
    <t>Маханькова</t>
  </si>
  <si>
    <t>Катренко</t>
  </si>
  <si>
    <t>Кузьмина</t>
  </si>
  <si>
    <t>Снежана</t>
  </si>
  <si>
    <t>Бельчикова</t>
  </si>
  <si>
    <t>Костырина</t>
  </si>
  <si>
    <t>Скрементова</t>
  </si>
  <si>
    <t>Владилена</t>
  </si>
  <si>
    <t>Седельникова</t>
  </si>
  <si>
    <t xml:space="preserve">Градковская </t>
  </si>
  <si>
    <t>Диана</t>
  </si>
  <si>
    <t>Зевакина</t>
  </si>
  <si>
    <t>Таисия</t>
  </si>
  <si>
    <t>Поташева</t>
  </si>
  <si>
    <t>Ангелина</t>
  </si>
  <si>
    <t>Ширяева</t>
  </si>
  <si>
    <t>Башкатова</t>
  </si>
  <si>
    <t>победит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</si>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</sst>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[$-407]General"/>
  </numFmts>
  <fonts count="47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color indexed="8"/>
      <name val="Arial Cyr"/>
      <charset val="204"/>
    </font>
    <font>
      <b/>
      <sz val="18"/>
      <color indexed="56"/>
      <name val="Cambria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FDEADA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>
      <alignment vertical="center"/>
    </xf>
    <xf numFmtId="0" fontId="13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  <xf numFmtId="0" fontId="5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7" borderId="0" applyNumberFormat="0" applyBorder="0" applyAlignment="0" applyProtection="0"/>
    <xf numFmtId="0" fontId="29" fillId="23" borderId="10" applyNumberFormat="0" applyAlignment="0" applyProtection="0"/>
    <xf numFmtId="0" fontId="31" fillId="24" borderId="11" applyNumberFormat="0" applyAlignment="0" applyProtection="0"/>
    <xf numFmtId="165" fontId="16" fillId="0" borderId="0" applyBorder="0" applyProtection="0"/>
    <xf numFmtId="165" fontId="16" fillId="0" borderId="0" applyBorder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6" fillId="25" borderId="0" applyNumberFormat="0" applyBorder="0" applyAlignment="0" applyProtection="0"/>
    <xf numFmtId="0" fontId="16" fillId="26" borderId="16" applyNumberFormat="0" applyFont="0" applyAlignment="0" applyProtection="0"/>
    <xf numFmtId="0" fontId="28" fillId="23" borderId="17" applyNumberFormat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0" borderId="10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18" applyNumberFormat="0" applyFill="0" applyAlignment="0" applyProtection="0"/>
    <xf numFmtId="0" fontId="5" fillId="0" borderId="0"/>
    <xf numFmtId="0" fontId="37" fillId="0" borderId="0"/>
    <xf numFmtId="0" fontId="41" fillId="0" borderId="0"/>
    <xf numFmtId="0" fontId="18" fillId="0" borderId="0">
      <alignment vertical="center"/>
    </xf>
    <xf numFmtId="0" fontId="40" fillId="0" borderId="0"/>
    <xf numFmtId="0" fontId="5" fillId="0" borderId="0"/>
    <xf numFmtId="0" fontId="40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5" fillId="0" borderId="0"/>
    <xf numFmtId="0" fontId="18" fillId="0" borderId="0"/>
    <xf numFmtId="0" fontId="42" fillId="0" borderId="0"/>
    <xf numFmtId="0" fontId="1" fillId="0" borderId="0"/>
    <xf numFmtId="0" fontId="5" fillId="0" borderId="0">
      <protection locked="0"/>
    </xf>
    <xf numFmtId="0" fontId="16" fillId="0" borderId="0" applyFill="0" applyProtection="0"/>
    <xf numFmtId="0" fontId="16" fillId="0" borderId="0"/>
    <xf numFmtId="0" fontId="41" fillId="0" borderId="0"/>
    <xf numFmtId="0" fontId="43" fillId="0" borderId="0"/>
    <xf numFmtId="0" fontId="41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5" fillId="0" borderId="0"/>
    <xf numFmtId="0" fontId="43" fillId="0" borderId="0"/>
    <xf numFmtId="0" fontId="1" fillId="0" borderId="0"/>
    <xf numFmtId="0" fontId="3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7" fillId="0" borderId="0"/>
    <xf numFmtId="0" fontId="15" fillId="0" borderId="0"/>
    <xf numFmtId="0" fontId="44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4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5" fillId="0" borderId="0"/>
    <xf numFmtId="0" fontId="44" fillId="0" borderId="0"/>
    <xf numFmtId="0" fontId="45" fillId="0" borderId="0"/>
    <xf numFmtId="0" fontId="5" fillId="0" borderId="0"/>
    <xf numFmtId="0" fontId="1" fillId="0" borderId="0"/>
    <xf numFmtId="0" fontId="41" fillId="0" borderId="0"/>
    <xf numFmtId="43" fontId="40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0" fontId="3" fillId="0" borderId="0" xfId="0" applyFont="1" applyFill="1" applyAlignment="1"/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2" fontId="9" fillId="0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top"/>
    </xf>
    <xf numFmtId="0" fontId="9" fillId="0" borderId="2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5" borderId="9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2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2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49" fontId="12" fillId="27" borderId="3" xfId="54" applyNumberFormat="1" applyFont="1" applyFill="1" applyBorder="1" applyAlignment="1">
      <alignment horizontal="center" vertical="center" wrapText="1"/>
    </xf>
    <xf numFmtId="49" fontId="12" fillId="27" borderId="3" xfId="5" applyNumberFormat="1" applyFont="1" applyFill="1" applyBorder="1" applyAlignment="1">
      <alignment horizontal="center" vertical="center" wrapText="1"/>
    </xf>
    <xf numFmtId="0" fontId="9" fillId="4" borderId="3" xfId="5" applyNumberFormat="1" applyFont="1" applyFill="1" applyBorder="1" applyAlignment="1">
      <alignment horizontal="center" vertical="center" wrapText="1"/>
    </xf>
    <xf numFmtId="0" fontId="9" fillId="4" borderId="3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49" fontId="12" fillId="27" borderId="3" xfId="50" applyNumberFormat="1" applyFont="1" applyFill="1" applyBorder="1" applyAlignment="1">
      <alignment horizontal="center" vertical="center" wrapText="1"/>
    </xf>
    <xf numFmtId="49" fontId="14" fillId="27" borderId="3" xfId="56" applyNumberFormat="1" applyFont="1" applyFill="1" applyBorder="1" applyAlignment="1">
      <alignment horizontal="center" vertical="center" wrapText="1"/>
    </xf>
    <xf numFmtId="1" fontId="14" fillId="27" borderId="3" xfId="56" applyNumberFormat="1" applyFont="1" applyFill="1" applyBorder="1" applyAlignment="1">
      <alignment horizontal="center" vertical="center" wrapText="1"/>
    </xf>
    <xf numFmtId="0" fontId="9" fillId="4" borderId="3" xfId="50" applyFont="1" applyFill="1" applyBorder="1" applyAlignment="1">
      <alignment horizontal="center" vertical="center" wrapText="1"/>
    </xf>
    <xf numFmtId="0" fontId="14" fillId="0" borderId="3" xfId="50" applyFont="1" applyBorder="1" applyAlignment="1">
      <alignment horizontal="center" vertical="center" wrapText="1"/>
    </xf>
    <xf numFmtId="0" fontId="9" fillId="4" borderId="3" xfId="50" applyFont="1" applyFill="1" applyBorder="1" applyAlignment="1">
      <alignment horizontal="center" vertical="center" wrapText="1"/>
    </xf>
    <xf numFmtId="49" fontId="12" fillId="27" borderId="3" xfId="50" applyNumberFormat="1" applyFont="1" applyFill="1" applyBorder="1" applyAlignment="1">
      <alignment horizontal="center" vertical="center" wrapText="1"/>
    </xf>
    <xf numFmtId="0" fontId="9" fillId="4" borderId="3" xfId="50" applyFont="1" applyFill="1" applyBorder="1" applyAlignment="1">
      <alignment horizontal="center" vertical="center" wrapText="1"/>
    </xf>
    <xf numFmtId="0" fontId="14" fillId="4" borderId="3" xfId="5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49" fontId="12" fillId="27" borderId="3" xfId="56" applyNumberFormat="1" applyFont="1" applyFill="1" applyBorder="1" applyAlignment="1">
      <alignment horizontal="center" vertical="center" wrapText="1"/>
    </xf>
    <xf numFmtId="1" fontId="12" fillId="27" borderId="3" xfId="56" applyNumberFormat="1" applyFont="1" applyFill="1" applyBorder="1" applyAlignment="1">
      <alignment horizontal="center" vertical="center" wrapText="1"/>
    </xf>
    <xf numFmtId="49" fontId="12" fillId="27" borderId="3" xfId="50" applyNumberFormat="1" applyFont="1" applyFill="1" applyBorder="1" applyAlignment="1">
      <alignment horizontal="center" vertical="center" wrapText="1"/>
    </xf>
    <xf numFmtId="0" fontId="9" fillId="4" borderId="3" xfId="50" applyNumberFormat="1" applyFont="1" applyFill="1" applyBorder="1" applyAlignment="1">
      <alignment horizontal="center" vertical="center" wrapText="1"/>
    </xf>
    <xf numFmtId="0" fontId="9" fillId="4" borderId="3" xfId="50" applyFont="1" applyFill="1" applyBorder="1" applyAlignment="1">
      <alignment horizontal="center" vertical="center" wrapText="1"/>
    </xf>
    <xf numFmtId="0" fontId="14" fillId="4" borderId="3" xfId="56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wrapText="1"/>
    </xf>
    <xf numFmtId="0" fontId="11" fillId="3" borderId="9" xfId="0" applyNumberFormat="1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4" borderId="5" xfId="50" applyFont="1" applyFill="1" applyBorder="1" applyAlignment="1">
      <alignment horizontal="center" vertical="center" wrapText="1"/>
    </xf>
    <xf numFmtId="49" fontId="12" fillId="27" borderId="5" xfId="56" applyNumberFormat="1" applyFont="1" applyFill="1" applyBorder="1" applyAlignment="1">
      <alignment horizontal="center" vertical="center" wrapText="1"/>
    </xf>
    <xf numFmtId="0" fontId="14" fillId="4" borderId="5" xfId="56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9" fillId="0" borderId="3" xfId="0" applyFont="1" applyFill="1" applyBorder="1" applyAlignment="1" applyProtection="1">
      <alignment wrapText="1"/>
      <protection locked="0"/>
    </xf>
    <xf numFmtId="2" fontId="9" fillId="2" borderId="5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3" xfId="0" applyNumberFormat="1" applyFont="1" applyFill="1" applyBorder="1" applyAlignment="1" applyProtection="1">
      <alignment horizontal="center" vertical="center" wrapText="1"/>
    </xf>
    <xf numFmtId="2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0" fontId="9" fillId="4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10" fillId="0" borderId="7" xfId="0" applyFont="1" applyFill="1" applyBorder="1" applyAlignment="1" applyProtection="1">
      <alignment horizontal="right" vertical="top" wrapText="1"/>
      <protection locked="0"/>
    </xf>
    <xf numFmtId="0" fontId="10" fillId="0" borderId="8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1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cel Built-in Normal" xfId="33"/>
    <cellStyle name="Excel Built-in Normal 2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Linked Cell" xfId="41"/>
    <cellStyle name="Neutral" xfId="42"/>
    <cellStyle name="Note" xfId="43"/>
    <cellStyle name="Output" xfId="44"/>
    <cellStyle name="Title" xfId="45"/>
    <cellStyle name="Warning Text" xfId="46"/>
    <cellStyle name="Ввод  2" xfId="47"/>
    <cellStyle name="Гиперссылка 2" xfId="48"/>
    <cellStyle name="Итог 2" xfId="49"/>
    <cellStyle name="Обычный" xfId="0" builtinId="0"/>
    <cellStyle name="Обычный 10" xfId="50"/>
    <cellStyle name="Обычный 10 2" xfId="51"/>
    <cellStyle name="Обычный 10 3" xfId="52"/>
    <cellStyle name="Обычный 11" xfId="53"/>
    <cellStyle name="Обычный 12" xfId="5"/>
    <cellStyle name="Обычный 2" xfId="1"/>
    <cellStyle name="Обычный 2 2" xfId="55"/>
    <cellStyle name="Обычный 2 2 2" xfId="56"/>
    <cellStyle name="Обычный 2 2 2 2" xfId="57"/>
    <cellStyle name="Обычный 2 2 2 2 2" xfId="58"/>
    <cellStyle name="Обычный 2 2 3" xfId="59"/>
    <cellStyle name="Обычный 2 2 4" xfId="60"/>
    <cellStyle name="Обычный 2 2 4 2" xfId="61"/>
    <cellStyle name="Обычный 2 2 4 2 2" xfId="62"/>
    <cellStyle name="Обычный 2 3" xfId="63"/>
    <cellStyle name="Обычный 2 3 2" xfId="64"/>
    <cellStyle name="Обычный 2 3 3" xfId="65"/>
    <cellStyle name="Обычный 2 4" xfId="66"/>
    <cellStyle name="Обычный 2 4 2" xfId="67"/>
    <cellStyle name="Обычный 2 5" xfId="68"/>
    <cellStyle name="Обычный 2 5 2" xfId="69"/>
    <cellStyle name="Обычный 2 6" xfId="54"/>
    <cellStyle name="Обычный 25" xfId="3"/>
    <cellStyle name="Обычный 25 2" xfId="70"/>
    <cellStyle name="Обычный 3" xfId="4"/>
    <cellStyle name="Обычный 3 2" xfId="72"/>
    <cellStyle name="Обычный 3 2 2" xfId="73"/>
    <cellStyle name="Обычный 3 2 3" xfId="74"/>
    <cellStyle name="Обычный 3 2 3 2" xfId="75"/>
    <cellStyle name="Обычный 3 2 4" xfId="76"/>
    <cellStyle name="Обычный 3 3" xfId="77"/>
    <cellStyle name="Обычный 3 3 2" xfId="78"/>
    <cellStyle name="Обычный 3 4" xfId="79"/>
    <cellStyle name="Обычный 3 4 2" xfId="80"/>
    <cellStyle name="Обычный 3 5" xfId="81"/>
    <cellStyle name="Обычный 3 6" xfId="82"/>
    <cellStyle name="Обычный 3 6 2" xfId="83"/>
    <cellStyle name="Обычный 3 7" xfId="84"/>
    <cellStyle name="Обычный 3 8" xfId="71"/>
    <cellStyle name="Обычный 4" xfId="2"/>
    <cellStyle name="Обычный 4 2" xfId="86"/>
    <cellStyle name="Обычный 4 2 2" xfId="87"/>
    <cellStyle name="Обычный 4 3" xfId="88"/>
    <cellStyle name="Обычный 4 3 2" xfId="89"/>
    <cellStyle name="Обычный 4 4" xfId="90"/>
    <cellStyle name="Обычный 4 4 2" xfId="91"/>
    <cellStyle name="Обычный 4 5" xfId="92"/>
    <cellStyle name="Обычный 4 5 2" xfId="93"/>
    <cellStyle name="Обычный 4 6" xfId="85"/>
    <cellStyle name="Обычный 5" xfId="94"/>
    <cellStyle name="Обычный 5 2" xfId="95"/>
    <cellStyle name="Обычный 5 2 2" xfId="96"/>
    <cellStyle name="Обычный 5 3" xfId="97"/>
    <cellStyle name="Обычный 5 4" xfId="98"/>
    <cellStyle name="Обычный 6" xfId="99"/>
    <cellStyle name="Обычный 6 2" xfId="100"/>
    <cellStyle name="Обычный 6 2 2" xfId="101"/>
    <cellStyle name="Обычный 6 3" xfId="102"/>
    <cellStyle name="Обычный 6 4" xfId="103"/>
    <cellStyle name="Обычный 6 4 2" xfId="104"/>
    <cellStyle name="Обычный 6 6" xfId="105"/>
    <cellStyle name="Обычный 7" xfId="106"/>
    <cellStyle name="Обычный 7 2" xfId="107"/>
    <cellStyle name="Обычный 8" xfId="108"/>
    <cellStyle name="Обычный 8 2" xfId="109"/>
    <cellStyle name="Обычный 8 3" xfId="110"/>
    <cellStyle name="Обычный 8 4" xfId="111"/>
    <cellStyle name="Обычный 9" xfId="112"/>
    <cellStyle name="Обычный 9 2" xfId="113"/>
    <cellStyle name="Обычный 9 3" xfId="114"/>
    <cellStyle name="Пояснение 2" xfId="115"/>
    <cellStyle name="Финансовый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23" workbookViewId="0">
      <selection activeCell="C41" sqref="C41"/>
    </sheetView>
  </sheetViews>
  <sheetFormatPr defaultColWidth="9.140625" defaultRowHeight="15.75" x14ac:dyDescent="0.25"/>
  <cols>
    <col min="1" max="1" width="4.140625" style="54" customWidth="1"/>
    <col min="2" max="2" width="6.85546875" style="54" customWidth="1"/>
    <col min="3" max="3" width="13.28515625" style="54" customWidth="1"/>
    <col min="4" max="4" width="11.7109375" style="54" customWidth="1"/>
    <col min="5" max="5" width="15.7109375" style="54" customWidth="1"/>
    <col min="6" max="6" width="7.42578125" style="54" customWidth="1"/>
    <col min="7" max="7" width="55" style="32" customWidth="1"/>
    <col min="8" max="8" width="9.140625" style="33"/>
    <col min="9" max="9" width="9.7109375" style="33" customWidth="1"/>
    <col min="10" max="10" width="8.140625" style="33" customWidth="1"/>
    <col min="11" max="11" width="9.7109375" style="33" customWidth="1"/>
    <col min="12" max="12" width="7.85546875" style="33" customWidth="1"/>
    <col min="13" max="13" width="9.7109375" style="34" customWidth="1"/>
    <col min="14" max="14" width="10.5703125" style="33" customWidth="1"/>
    <col min="15" max="15" width="10" style="31" customWidth="1"/>
    <col min="16" max="16384" width="9.140625" style="31"/>
  </cols>
  <sheetData>
    <row r="1" spans="1:16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6" x14ac:dyDescent="0.25">
      <c r="A2" s="129" t="s">
        <v>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6" x14ac:dyDescent="0.25">
      <c r="A3" s="130" t="s">
        <v>31</v>
      </c>
      <c r="B3" s="130"/>
      <c r="C3" s="130"/>
      <c r="D3" s="130"/>
      <c r="E3" s="130"/>
      <c r="F3" s="131"/>
      <c r="O3" s="35"/>
    </row>
    <row r="4" spans="1:16" x14ac:dyDescent="0.25">
      <c r="A4" s="130" t="s">
        <v>16</v>
      </c>
      <c r="B4" s="130"/>
      <c r="C4" s="130"/>
      <c r="D4" s="130"/>
      <c r="E4" s="130"/>
      <c r="F4" s="134"/>
      <c r="G4" s="36"/>
    </row>
    <row r="5" spans="1:16" x14ac:dyDescent="0.25">
      <c r="A5" s="138" t="s">
        <v>17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6" s="54" customFormat="1" ht="15.75" customHeight="1" x14ac:dyDescent="0.25">
      <c r="A6" s="135" t="s">
        <v>1</v>
      </c>
      <c r="B6" s="135" t="s">
        <v>10</v>
      </c>
      <c r="C6" s="135" t="s">
        <v>12</v>
      </c>
      <c r="D6" s="135" t="s">
        <v>13</v>
      </c>
      <c r="E6" s="135" t="s">
        <v>14</v>
      </c>
      <c r="F6" s="135" t="s">
        <v>2</v>
      </c>
      <c r="G6" s="135" t="s">
        <v>9</v>
      </c>
      <c r="H6" s="141" t="s">
        <v>28</v>
      </c>
      <c r="I6" s="141"/>
      <c r="J6" s="141" t="s">
        <v>11</v>
      </c>
      <c r="K6" s="141"/>
      <c r="L6" s="141" t="s">
        <v>3</v>
      </c>
      <c r="M6" s="141"/>
      <c r="N6" s="142" t="s">
        <v>18</v>
      </c>
      <c r="O6" s="139" t="s">
        <v>5</v>
      </c>
    </row>
    <row r="7" spans="1:16" s="54" customFormat="1" x14ac:dyDescent="0.25">
      <c r="A7" s="136"/>
      <c r="B7" s="136"/>
      <c r="C7" s="136"/>
      <c r="D7" s="136"/>
      <c r="E7" s="136"/>
      <c r="F7" s="136"/>
      <c r="G7" s="136"/>
      <c r="H7" s="141"/>
      <c r="I7" s="141"/>
      <c r="J7" s="141"/>
      <c r="K7" s="141"/>
      <c r="L7" s="141"/>
      <c r="M7" s="141"/>
      <c r="N7" s="142"/>
      <c r="O7" s="140"/>
    </row>
    <row r="8" spans="1:16" s="54" customFormat="1" ht="25.5" x14ac:dyDescent="0.25">
      <c r="A8" s="136"/>
      <c r="B8" s="136"/>
      <c r="C8" s="136"/>
      <c r="D8" s="136"/>
      <c r="E8" s="136"/>
      <c r="F8" s="136"/>
      <c r="G8" s="136"/>
      <c r="H8" s="37" t="s">
        <v>6</v>
      </c>
      <c r="I8" s="56" t="s">
        <v>7</v>
      </c>
      <c r="J8" s="37" t="s">
        <v>8</v>
      </c>
      <c r="K8" s="56" t="s">
        <v>7</v>
      </c>
      <c r="L8" s="37" t="s">
        <v>4</v>
      </c>
      <c r="M8" s="57" t="s">
        <v>7</v>
      </c>
      <c r="N8" s="142"/>
      <c r="O8" s="140"/>
    </row>
    <row r="9" spans="1:16" s="54" customFormat="1" ht="16.5" thickBot="1" x14ac:dyDescent="0.3">
      <c r="A9" s="137"/>
      <c r="B9" s="137"/>
      <c r="C9" s="137"/>
      <c r="D9" s="137"/>
      <c r="E9" s="137"/>
      <c r="F9" s="137"/>
      <c r="G9" s="137"/>
      <c r="H9" s="38"/>
      <c r="I9" s="56" t="s">
        <v>21</v>
      </c>
      <c r="J9" s="39"/>
      <c r="K9" s="56" t="s">
        <v>21</v>
      </c>
      <c r="L9" s="39"/>
      <c r="M9" s="56" t="s">
        <v>20</v>
      </c>
      <c r="N9" s="56" t="s">
        <v>19</v>
      </c>
      <c r="O9" s="140"/>
    </row>
    <row r="10" spans="1:16" s="54" customFormat="1" x14ac:dyDescent="0.25">
      <c r="A10" s="132" t="s">
        <v>26</v>
      </c>
      <c r="B10" s="133"/>
      <c r="C10" s="133"/>
      <c r="D10" s="133"/>
      <c r="E10" s="133"/>
      <c r="F10" s="133"/>
      <c r="G10" s="133"/>
      <c r="H10" s="94">
        <v>73.28</v>
      </c>
      <c r="I10" s="58"/>
      <c r="J10" s="40">
        <v>18.600000000000001</v>
      </c>
      <c r="K10" s="59"/>
      <c r="L10" s="95">
        <v>53</v>
      </c>
      <c r="M10" s="60"/>
      <c r="N10" s="61"/>
      <c r="O10" s="140"/>
      <c r="P10" s="55"/>
    </row>
    <row r="11" spans="1:16" s="96" customFormat="1" ht="25.5" x14ac:dyDescent="0.25">
      <c r="A11" s="119">
        <v>1</v>
      </c>
      <c r="B11" s="89">
        <v>2101</v>
      </c>
      <c r="C11" s="72" t="s">
        <v>33</v>
      </c>
      <c r="D11" s="72" t="s">
        <v>34</v>
      </c>
      <c r="E11" s="72" t="s">
        <v>35</v>
      </c>
      <c r="F11" s="72">
        <v>8</v>
      </c>
      <c r="G11" s="72" t="s">
        <v>36</v>
      </c>
      <c r="H11" s="44">
        <v>73.28</v>
      </c>
      <c r="I11" s="53">
        <f t="shared" ref="I11:I25" si="0">40*$H$10/H11</f>
        <v>40</v>
      </c>
      <c r="J11" s="37">
        <v>16.3</v>
      </c>
      <c r="K11" s="53">
        <f t="shared" ref="K11:K43" si="1">40*J11/$J$10</f>
        <v>35.053763440860216</v>
      </c>
      <c r="L11" s="45">
        <v>47</v>
      </c>
      <c r="M11" s="53">
        <f t="shared" ref="M11:M43" si="2">20*L11/$L$10</f>
        <v>17.735849056603772</v>
      </c>
      <c r="N11" s="53">
        <f t="shared" ref="N11:N43" si="3">I11+K11+M11</f>
        <v>92.789612497463992</v>
      </c>
      <c r="O11" s="120" t="s">
        <v>430</v>
      </c>
      <c r="P11" s="97"/>
    </row>
    <row r="12" spans="1:16" s="93" customFormat="1" ht="25.5" x14ac:dyDescent="0.25">
      <c r="A12" s="119">
        <v>2</v>
      </c>
      <c r="B12" s="89">
        <v>4204</v>
      </c>
      <c r="C12" s="72" t="s">
        <v>86</v>
      </c>
      <c r="D12" s="72" t="s">
        <v>87</v>
      </c>
      <c r="E12" s="72" t="s">
        <v>88</v>
      </c>
      <c r="F12" s="72">
        <v>7</v>
      </c>
      <c r="G12" s="72" t="s">
        <v>89</v>
      </c>
      <c r="H12" s="44">
        <v>78.94</v>
      </c>
      <c r="I12" s="53">
        <f t="shared" si="0"/>
        <v>37.131998986572079</v>
      </c>
      <c r="J12" s="37">
        <v>17.75</v>
      </c>
      <c r="K12" s="53">
        <f t="shared" si="1"/>
        <v>38.172043010752688</v>
      </c>
      <c r="L12" s="45">
        <v>46</v>
      </c>
      <c r="M12" s="53">
        <f t="shared" si="2"/>
        <v>17.358490566037737</v>
      </c>
      <c r="N12" s="53">
        <f t="shared" si="3"/>
        <v>92.662532563362504</v>
      </c>
      <c r="O12" s="120" t="s">
        <v>431</v>
      </c>
    </row>
    <row r="13" spans="1:16" s="54" customFormat="1" ht="27" customHeight="1" x14ac:dyDescent="0.25">
      <c r="A13" s="119">
        <v>3</v>
      </c>
      <c r="B13" s="89">
        <v>5804</v>
      </c>
      <c r="C13" s="69" t="s">
        <v>122</v>
      </c>
      <c r="D13" s="69" t="s">
        <v>123</v>
      </c>
      <c r="E13" s="69" t="s">
        <v>124</v>
      </c>
      <c r="F13" s="72">
        <v>8</v>
      </c>
      <c r="G13" s="72" t="s">
        <v>125</v>
      </c>
      <c r="H13" s="44">
        <v>75.97</v>
      </c>
      <c r="I13" s="53">
        <f t="shared" si="0"/>
        <v>38.583651441358427</v>
      </c>
      <c r="J13" s="37">
        <v>17.350000000000001</v>
      </c>
      <c r="K13" s="53">
        <f t="shared" si="1"/>
        <v>37.311827956989248</v>
      </c>
      <c r="L13" s="45">
        <v>40</v>
      </c>
      <c r="M13" s="53">
        <f t="shared" si="2"/>
        <v>15.09433962264151</v>
      </c>
      <c r="N13" s="53">
        <f t="shared" si="3"/>
        <v>90.989819020989188</v>
      </c>
      <c r="O13" s="120" t="s">
        <v>431</v>
      </c>
    </row>
    <row r="14" spans="1:16" s="54" customFormat="1" ht="27" customHeight="1" x14ac:dyDescent="0.25">
      <c r="A14" s="119">
        <v>4</v>
      </c>
      <c r="B14" s="89">
        <v>2901</v>
      </c>
      <c r="C14" s="72" t="s">
        <v>56</v>
      </c>
      <c r="D14" s="72" t="s">
        <v>57</v>
      </c>
      <c r="E14" s="72" t="s">
        <v>58</v>
      </c>
      <c r="F14" s="72">
        <v>7</v>
      </c>
      <c r="G14" s="72" t="s">
        <v>59</v>
      </c>
      <c r="H14" s="44">
        <v>78.34</v>
      </c>
      <c r="I14" s="53">
        <f t="shared" si="0"/>
        <v>37.416390094460041</v>
      </c>
      <c r="J14" s="37">
        <v>17.8</v>
      </c>
      <c r="K14" s="53">
        <f t="shared" si="1"/>
        <v>38.279569892473113</v>
      </c>
      <c r="L14" s="45">
        <v>32</v>
      </c>
      <c r="M14" s="53">
        <f t="shared" si="2"/>
        <v>12.075471698113208</v>
      </c>
      <c r="N14" s="53">
        <f t="shared" si="3"/>
        <v>87.771431685046366</v>
      </c>
      <c r="O14" s="120" t="s">
        <v>431</v>
      </c>
    </row>
    <row r="15" spans="1:16" s="54" customFormat="1" ht="27" customHeight="1" x14ac:dyDescent="0.25">
      <c r="A15" s="119">
        <v>5</v>
      </c>
      <c r="B15" s="89">
        <v>4215</v>
      </c>
      <c r="C15" s="72" t="s">
        <v>96</v>
      </c>
      <c r="D15" s="72" t="s">
        <v>97</v>
      </c>
      <c r="E15" s="72" t="s">
        <v>98</v>
      </c>
      <c r="F15" s="72">
        <v>8</v>
      </c>
      <c r="G15" s="72" t="s">
        <v>89</v>
      </c>
      <c r="H15" s="44">
        <v>74.400000000000006</v>
      </c>
      <c r="I15" s="53">
        <f t="shared" si="0"/>
        <v>39.397849462365585</v>
      </c>
      <c r="J15" s="37">
        <v>15.25</v>
      </c>
      <c r="K15" s="53">
        <f t="shared" si="1"/>
        <v>32.795698924731177</v>
      </c>
      <c r="L15" s="45">
        <v>36</v>
      </c>
      <c r="M15" s="53">
        <f t="shared" si="2"/>
        <v>13.584905660377359</v>
      </c>
      <c r="N15" s="53">
        <f t="shared" si="3"/>
        <v>85.778454047474128</v>
      </c>
      <c r="O15" s="120" t="s">
        <v>431</v>
      </c>
    </row>
    <row r="16" spans="1:16" s="54" customFormat="1" ht="27" customHeight="1" x14ac:dyDescent="0.25">
      <c r="A16" s="119">
        <v>6</v>
      </c>
      <c r="B16" s="89">
        <v>5501</v>
      </c>
      <c r="C16" s="72" t="s">
        <v>118</v>
      </c>
      <c r="D16" s="72" t="s">
        <v>119</v>
      </c>
      <c r="E16" s="72" t="s">
        <v>120</v>
      </c>
      <c r="F16" s="72">
        <v>7</v>
      </c>
      <c r="G16" s="72" t="s">
        <v>121</v>
      </c>
      <c r="H16" s="44">
        <v>76.349999999999994</v>
      </c>
      <c r="I16" s="53">
        <f t="shared" si="0"/>
        <v>38.391617550753111</v>
      </c>
      <c r="J16" s="37">
        <v>12.5</v>
      </c>
      <c r="K16" s="53">
        <f t="shared" si="1"/>
        <v>26.881720430107524</v>
      </c>
      <c r="L16" s="45">
        <v>48</v>
      </c>
      <c r="M16" s="53">
        <f t="shared" si="2"/>
        <v>18.113207547169811</v>
      </c>
      <c r="N16" s="53">
        <f t="shared" si="3"/>
        <v>83.386545528030439</v>
      </c>
      <c r="O16" s="121" t="s">
        <v>431</v>
      </c>
    </row>
    <row r="17" spans="1:15" s="46" customFormat="1" ht="27" customHeight="1" x14ac:dyDescent="0.2">
      <c r="A17" s="119">
        <v>7</v>
      </c>
      <c r="B17" s="89">
        <v>3703</v>
      </c>
      <c r="C17" s="70" t="s">
        <v>72</v>
      </c>
      <c r="D17" s="70" t="s">
        <v>73</v>
      </c>
      <c r="E17" s="70" t="s">
        <v>74</v>
      </c>
      <c r="F17" s="72">
        <v>8</v>
      </c>
      <c r="G17" s="72" t="s">
        <v>75</v>
      </c>
      <c r="H17" s="44">
        <v>98.06</v>
      </c>
      <c r="I17" s="53">
        <f t="shared" si="0"/>
        <v>29.891902916581682</v>
      </c>
      <c r="J17" s="37">
        <v>14.5</v>
      </c>
      <c r="K17" s="53">
        <f t="shared" si="1"/>
        <v>31.182795698924728</v>
      </c>
      <c r="L17" s="45">
        <v>45</v>
      </c>
      <c r="M17" s="53">
        <f t="shared" si="2"/>
        <v>16.981132075471699</v>
      </c>
      <c r="N17" s="53">
        <f t="shared" si="3"/>
        <v>78.055830690978098</v>
      </c>
      <c r="O17" s="121" t="s">
        <v>431</v>
      </c>
    </row>
    <row r="18" spans="1:15" s="46" customFormat="1" ht="27" customHeight="1" x14ac:dyDescent="0.2">
      <c r="A18" s="119">
        <v>8</v>
      </c>
      <c r="B18" s="89">
        <v>5301</v>
      </c>
      <c r="C18" s="72" t="s">
        <v>114</v>
      </c>
      <c r="D18" s="72" t="s">
        <v>115</v>
      </c>
      <c r="E18" s="72" t="s">
        <v>116</v>
      </c>
      <c r="F18" s="72">
        <v>7</v>
      </c>
      <c r="G18" s="72" t="s">
        <v>117</v>
      </c>
      <c r="H18" s="44">
        <v>83.84</v>
      </c>
      <c r="I18" s="53">
        <f t="shared" si="0"/>
        <v>34.961832061068698</v>
      </c>
      <c r="J18" s="37">
        <v>15.4</v>
      </c>
      <c r="K18" s="53">
        <f t="shared" si="1"/>
        <v>33.118279569892472</v>
      </c>
      <c r="L18" s="45">
        <v>15</v>
      </c>
      <c r="M18" s="53">
        <f t="shared" si="2"/>
        <v>5.6603773584905657</v>
      </c>
      <c r="N18" s="53">
        <f t="shared" si="3"/>
        <v>73.740488989451734</v>
      </c>
      <c r="O18" s="121" t="s">
        <v>431</v>
      </c>
    </row>
    <row r="19" spans="1:15" s="46" customFormat="1" ht="27" customHeight="1" x14ac:dyDescent="0.2">
      <c r="A19" s="119">
        <v>9</v>
      </c>
      <c r="B19" s="89">
        <v>3830</v>
      </c>
      <c r="C19" s="70" t="s">
        <v>76</v>
      </c>
      <c r="D19" s="70" t="s">
        <v>77</v>
      </c>
      <c r="E19" s="70" t="s">
        <v>78</v>
      </c>
      <c r="F19" s="72">
        <v>8</v>
      </c>
      <c r="G19" s="72" t="s">
        <v>79</v>
      </c>
      <c r="H19" s="44">
        <v>91</v>
      </c>
      <c r="I19" s="53">
        <f t="shared" si="0"/>
        <v>32.21098901098901</v>
      </c>
      <c r="J19" s="37">
        <v>15.5</v>
      </c>
      <c r="K19" s="53">
        <f t="shared" si="1"/>
        <v>33.333333333333329</v>
      </c>
      <c r="L19" s="45">
        <v>15</v>
      </c>
      <c r="M19" s="53">
        <f t="shared" si="2"/>
        <v>5.6603773584905657</v>
      </c>
      <c r="N19" s="53">
        <f t="shared" si="3"/>
        <v>71.204699702812903</v>
      </c>
      <c r="O19" s="116" t="s">
        <v>433</v>
      </c>
    </row>
    <row r="20" spans="1:15" s="46" customFormat="1" ht="27" customHeight="1" x14ac:dyDescent="0.2">
      <c r="A20" s="119">
        <v>10</v>
      </c>
      <c r="B20" s="89">
        <v>3832</v>
      </c>
      <c r="C20" s="70" t="s">
        <v>80</v>
      </c>
      <c r="D20" s="70" t="s">
        <v>81</v>
      </c>
      <c r="E20" s="70" t="s">
        <v>82</v>
      </c>
      <c r="F20" s="72">
        <v>7</v>
      </c>
      <c r="G20" s="72" t="s">
        <v>79</v>
      </c>
      <c r="H20" s="44">
        <v>93.41</v>
      </c>
      <c r="I20" s="53">
        <f t="shared" si="0"/>
        <v>31.379937908146879</v>
      </c>
      <c r="J20" s="37">
        <v>13.4</v>
      </c>
      <c r="K20" s="53">
        <f t="shared" si="1"/>
        <v>28.817204301075268</v>
      </c>
      <c r="L20" s="45">
        <v>16</v>
      </c>
      <c r="M20" s="53">
        <f t="shared" si="2"/>
        <v>6.0377358490566042</v>
      </c>
      <c r="N20" s="53">
        <f t="shared" si="3"/>
        <v>66.234878058278753</v>
      </c>
      <c r="O20" s="116" t="s">
        <v>433</v>
      </c>
    </row>
    <row r="21" spans="1:15" s="46" customFormat="1" ht="27" customHeight="1" x14ac:dyDescent="0.2">
      <c r="A21" s="119">
        <v>11</v>
      </c>
      <c r="B21" s="84">
        <v>2804</v>
      </c>
      <c r="C21" s="73" t="s">
        <v>52</v>
      </c>
      <c r="D21" s="73" t="s">
        <v>53</v>
      </c>
      <c r="E21" s="73" t="s">
        <v>54</v>
      </c>
      <c r="F21" s="74">
        <v>8</v>
      </c>
      <c r="G21" s="74" t="s">
        <v>55</v>
      </c>
      <c r="H21" s="44">
        <v>91</v>
      </c>
      <c r="I21" s="53">
        <f t="shared" si="0"/>
        <v>32.21098901098901</v>
      </c>
      <c r="J21" s="37">
        <v>10.6</v>
      </c>
      <c r="K21" s="53">
        <f t="shared" si="1"/>
        <v>22.79569892473118</v>
      </c>
      <c r="L21" s="45">
        <v>26</v>
      </c>
      <c r="M21" s="53">
        <f t="shared" si="2"/>
        <v>9.8113207547169807</v>
      </c>
      <c r="N21" s="53">
        <f t="shared" si="3"/>
        <v>64.818008690437182</v>
      </c>
      <c r="O21" s="116" t="s">
        <v>433</v>
      </c>
    </row>
    <row r="22" spans="1:15" s="46" customFormat="1" ht="27" customHeight="1" x14ac:dyDescent="0.2">
      <c r="A22" s="119">
        <v>12</v>
      </c>
      <c r="B22" s="89">
        <v>5102</v>
      </c>
      <c r="C22" s="70" t="s">
        <v>111</v>
      </c>
      <c r="D22" s="70" t="s">
        <v>112</v>
      </c>
      <c r="E22" s="70" t="s">
        <v>50</v>
      </c>
      <c r="F22" s="72">
        <v>8</v>
      </c>
      <c r="G22" s="72" t="s">
        <v>113</v>
      </c>
      <c r="H22" s="44">
        <v>262.62</v>
      </c>
      <c r="I22" s="53">
        <f t="shared" si="0"/>
        <v>11.161373848145608</v>
      </c>
      <c r="J22" s="37">
        <v>15.3</v>
      </c>
      <c r="K22" s="53">
        <f t="shared" si="1"/>
        <v>32.903225806451609</v>
      </c>
      <c r="L22" s="45">
        <v>48</v>
      </c>
      <c r="M22" s="53">
        <f t="shared" si="2"/>
        <v>18.113207547169811</v>
      </c>
      <c r="N22" s="53">
        <f t="shared" si="3"/>
        <v>62.177807201767024</v>
      </c>
      <c r="O22" s="116" t="s">
        <v>433</v>
      </c>
    </row>
    <row r="23" spans="1:15" s="46" customFormat="1" ht="27" customHeight="1" x14ac:dyDescent="0.2">
      <c r="A23" s="119">
        <v>13</v>
      </c>
      <c r="B23" s="89">
        <v>4001</v>
      </c>
      <c r="C23" s="72" t="s">
        <v>83</v>
      </c>
      <c r="D23" s="72" t="s">
        <v>84</v>
      </c>
      <c r="E23" s="72" t="s">
        <v>50</v>
      </c>
      <c r="F23" s="72">
        <v>8</v>
      </c>
      <c r="G23" s="72" t="s">
        <v>85</v>
      </c>
      <c r="H23" s="44">
        <v>74.430000000000007</v>
      </c>
      <c r="I23" s="53">
        <f t="shared" si="0"/>
        <v>39.381969635899495</v>
      </c>
      <c r="J23" s="37">
        <v>0</v>
      </c>
      <c r="K23" s="53">
        <f t="shared" si="1"/>
        <v>0</v>
      </c>
      <c r="L23" s="45">
        <v>49</v>
      </c>
      <c r="M23" s="53">
        <f t="shared" si="2"/>
        <v>18.490566037735849</v>
      </c>
      <c r="N23" s="53">
        <f t="shared" si="3"/>
        <v>57.87253567363534</v>
      </c>
      <c r="O23" s="116" t="s">
        <v>433</v>
      </c>
    </row>
    <row r="24" spans="1:15" s="46" customFormat="1" ht="27" customHeight="1" x14ac:dyDescent="0.2">
      <c r="A24" s="119">
        <v>14</v>
      </c>
      <c r="B24" s="89">
        <v>3302</v>
      </c>
      <c r="C24" s="72" t="s">
        <v>64</v>
      </c>
      <c r="D24" s="72" t="s">
        <v>65</v>
      </c>
      <c r="E24" s="72" t="s">
        <v>66</v>
      </c>
      <c r="F24" s="71">
        <v>7</v>
      </c>
      <c r="G24" s="72" t="s">
        <v>67</v>
      </c>
      <c r="H24" s="44">
        <v>289</v>
      </c>
      <c r="I24" s="53">
        <f t="shared" si="0"/>
        <v>10.142560553633217</v>
      </c>
      <c r="J24" s="47">
        <v>18.600000000000001</v>
      </c>
      <c r="K24" s="53">
        <f t="shared" si="1"/>
        <v>40</v>
      </c>
      <c r="L24" s="45">
        <v>17</v>
      </c>
      <c r="M24" s="53">
        <f t="shared" si="2"/>
        <v>6.4150943396226419</v>
      </c>
      <c r="N24" s="53">
        <f t="shared" si="3"/>
        <v>56.557654893255858</v>
      </c>
      <c r="O24" s="116" t="s">
        <v>433</v>
      </c>
    </row>
    <row r="25" spans="1:15" s="46" customFormat="1" ht="27" customHeight="1" x14ac:dyDescent="0.2">
      <c r="A25" s="119">
        <v>15</v>
      </c>
      <c r="B25" s="89">
        <v>5001</v>
      </c>
      <c r="C25" s="72" t="s">
        <v>108</v>
      </c>
      <c r="D25" s="72" t="s">
        <v>53</v>
      </c>
      <c r="E25" s="72" t="s">
        <v>109</v>
      </c>
      <c r="F25" s="72">
        <v>7</v>
      </c>
      <c r="G25" s="72" t="s">
        <v>110</v>
      </c>
      <c r="H25" s="44">
        <v>271.75</v>
      </c>
      <c r="I25" s="53">
        <f t="shared" si="0"/>
        <v>10.786384544618215</v>
      </c>
      <c r="J25" s="37">
        <v>17.5</v>
      </c>
      <c r="K25" s="53">
        <f t="shared" si="1"/>
        <v>37.634408602150536</v>
      </c>
      <c r="L25" s="45">
        <v>20</v>
      </c>
      <c r="M25" s="53">
        <f t="shared" si="2"/>
        <v>7.5471698113207548</v>
      </c>
      <c r="N25" s="53">
        <f t="shared" si="3"/>
        <v>55.967962958089508</v>
      </c>
      <c r="O25" s="116" t="s">
        <v>433</v>
      </c>
    </row>
    <row r="26" spans="1:15" s="46" customFormat="1" ht="27" customHeight="1" x14ac:dyDescent="0.2">
      <c r="A26" s="119">
        <v>16</v>
      </c>
      <c r="B26" s="89">
        <v>4205</v>
      </c>
      <c r="C26" s="72" t="s">
        <v>90</v>
      </c>
      <c r="D26" s="72" t="s">
        <v>91</v>
      </c>
      <c r="E26" s="72" t="s">
        <v>92</v>
      </c>
      <c r="F26" s="72">
        <v>7</v>
      </c>
      <c r="G26" s="72" t="s">
        <v>89</v>
      </c>
      <c r="H26" s="44">
        <v>0</v>
      </c>
      <c r="I26" s="53">
        <v>0</v>
      </c>
      <c r="J26" s="37">
        <v>15.4</v>
      </c>
      <c r="K26" s="53">
        <f t="shared" si="1"/>
        <v>33.118279569892472</v>
      </c>
      <c r="L26" s="45">
        <v>45</v>
      </c>
      <c r="M26" s="53">
        <f t="shared" si="2"/>
        <v>16.981132075471699</v>
      </c>
      <c r="N26" s="53">
        <f t="shared" si="3"/>
        <v>50.099411645364171</v>
      </c>
      <c r="O26" s="116" t="s">
        <v>433</v>
      </c>
    </row>
    <row r="27" spans="1:15" s="46" customFormat="1" ht="27" customHeight="1" x14ac:dyDescent="0.2">
      <c r="A27" s="119">
        <v>17</v>
      </c>
      <c r="B27" s="89">
        <v>2302</v>
      </c>
      <c r="C27" s="72" t="s">
        <v>37</v>
      </c>
      <c r="D27" s="72" t="s">
        <v>38</v>
      </c>
      <c r="E27" s="72" t="s">
        <v>39</v>
      </c>
      <c r="F27" s="72">
        <v>8</v>
      </c>
      <c r="G27" s="72" t="s">
        <v>40</v>
      </c>
      <c r="H27" s="44">
        <v>267.37</v>
      </c>
      <c r="I27" s="53">
        <f t="shared" ref="I27:I32" si="4">40*$H$10/H27</f>
        <v>10.963084863672064</v>
      </c>
      <c r="J27" s="37">
        <v>15.2</v>
      </c>
      <c r="K27" s="53">
        <f t="shared" si="1"/>
        <v>32.688172043010752</v>
      </c>
      <c r="L27" s="45">
        <v>16</v>
      </c>
      <c r="M27" s="53">
        <f t="shared" si="2"/>
        <v>6.0377358490566042</v>
      </c>
      <c r="N27" s="53">
        <f t="shared" si="3"/>
        <v>49.68899275573942</v>
      </c>
      <c r="O27" s="116" t="s">
        <v>433</v>
      </c>
    </row>
    <row r="28" spans="1:15" s="46" customFormat="1" ht="27" customHeight="1" x14ac:dyDescent="0.2">
      <c r="A28" s="119">
        <v>18</v>
      </c>
      <c r="B28" s="89">
        <v>7001</v>
      </c>
      <c r="C28" s="72" t="s">
        <v>137</v>
      </c>
      <c r="D28" s="72" t="s">
        <v>138</v>
      </c>
      <c r="E28" s="72" t="s">
        <v>139</v>
      </c>
      <c r="F28" s="72">
        <v>7</v>
      </c>
      <c r="G28" s="72" t="s">
        <v>140</v>
      </c>
      <c r="H28" s="44">
        <v>85.93</v>
      </c>
      <c r="I28" s="53">
        <f t="shared" si="4"/>
        <v>34.111486093331777</v>
      </c>
      <c r="J28" s="37">
        <v>0</v>
      </c>
      <c r="K28" s="53">
        <f t="shared" si="1"/>
        <v>0</v>
      </c>
      <c r="L28" s="45">
        <v>24</v>
      </c>
      <c r="M28" s="53">
        <f t="shared" si="2"/>
        <v>9.0566037735849054</v>
      </c>
      <c r="N28" s="53">
        <f t="shared" si="3"/>
        <v>43.168089866916681</v>
      </c>
      <c r="O28" s="116" t="s">
        <v>433</v>
      </c>
    </row>
    <row r="29" spans="1:15" s="46" customFormat="1" ht="27" customHeight="1" x14ac:dyDescent="0.2">
      <c r="A29" s="119">
        <v>19</v>
      </c>
      <c r="B29" s="89">
        <v>5903</v>
      </c>
      <c r="C29" s="72" t="s">
        <v>130</v>
      </c>
      <c r="D29" s="72" t="s">
        <v>131</v>
      </c>
      <c r="E29" s="72" t="s">
        <v>132</v>
      </c>
      <c r="F29" s="72">
        <v>8</v>
      </c>
      <c r="G29" s="72" t="s">
        <v>129</v>
      </c>
      <c r="H29" s="44">
        <v>97.22</v>
      </c>
      <c r="I29" s="53">
        <f t="shared" si="4"/>
        <v>30.150174861139682</v>
      </c>
      <c r="J29" s="37">
        <v>0</v>
      </c>
      <c r="K29" s="53">
        <f t="shared" si="1"/>
        <v>0</v>
      </c>
      <c r="L29" s="45">
        <v>29</v>
      </c>
      <c r="M29" s="53">
        <f t="shared" si="2"/>
        <v>10.943396226415095</v>
      </c>
      <c r="N29" s="53">
        <f t="shared" si="3"/>
        <v>41.093571087554778</v>
      </c>
      <c r="O29" s="116" t="s">
        <v>433</v>
      </c>
    </row>
    <row r="30" spans="1:15" s="46" customFormat="1" ht="27" customHeight="1" x14ac:dyDescent="0.2">
      <c r="A30" s="119">
        <v>20</v>
      </c>
      <c r="B30" s="89">
        <v>36207</v>
      </c>
      <c r="C30" s="72" t="s">
        <v>148</v>
      </c>
      <c r="D30" s="72" t="s">
        <v>149</v>
      </c>
      <c r="E30" s="72" t="s">
        <v>88</v>
      </c>
      <c r="F30" s="72">
        <v>7</v>
      </c>
      <c r="G30" s="72" t="s">
        <v>147</v>
      </c>
      <c r="H30" s="44">
        <v>80.81</v>
      </c>
      <c r="I30" s="53">
        <f t="shared" si="4"/>
        <v>36.272738522460088</v>
      </c>
      <c r="J30" s="37">
        <v>0</v>
      </c>
      <c r="K30" s="53">
        <f t="shared" si="1"/>
        <v>0</v>
      </c>
      <c r="L30" s="45">
        <v>11</v>
      </c>
      <c r="M30" s="53">
        <f t="shared" si="2"/>
        <v>4.1509433962264151</v>
      </c>
      <c r="N30" s="53">
        <f t="shared" si="3"/>
        <v>40.423681918686505</v>
      </c>
      <c r="O30" s="116" t="s">
        <v>433</v>
      </c>
    </row>
    <row r="31" spans="1:15" s="46" customFormat="1" ht="27" customHeight="1" x14ac:dyDescent="0.2">
      <c r="A31" s="119">
        <v>21</v>
      </c>
      <c r="B31" s="89">
        <v>36205</v>
      </c>
      <c r="C31" s="72" t="s">
        <v>145</v>
      </c>
      <c r="D31" s="72" t="s">
        <v>146</v>
      </c>
      <c r="E31" s="72" t="s">
        <v>43</v>
      </c>
      <c r="F31" s="72">
        <v>8</v>
      </c>
      <c r="G31" s="72" t="s">
        <v>147</v>
      </c>
      <c r="H31" s="44">
        <v>95.78</v>
      </c>
      <c r="I31" s="53">
        <f t="shared" si="4"/>
        <v>30.603466276884525</v>
      </c>
      <c r="J31" s="37">
        <v>0</v>
      </c>
      <c r="K31" s="53">
        <f t="shared" si="1"/>
        <v>0</v>
      </c>
      <c r="L31" s="45">
        <v>11</v>
      </c>
      <c r="M31" s="53">
        <f t="shared" si="2"/>
        <v>4.1509433962264151</v>
      </c>
      <c r="N31" s="53">
        <f t="shared" si="3"/>
        <v>34.754409673110942</v>
      </c>
      <c r="O31" s="116" t="s">
        <v>433</v>
      </c>
    </row>
    <row r="32" spans="1:15" s="46" customFormat="1" ht="27" customHeight="1" x14ac:dyDescent="0.2">
      <c r="A32" s="119">
        <v>22</v>
      </c>
      <c r="B32" s="89">
        <v>5902</v>
      </c>
      <c r="C32" s="72" t="s">
        <v>126</v>
      </c>
      <c r="D32" s="72" t="s">
        <v>127</v>
      </c>
      <c r="E32" s="72" t="s">
        <v>128</v>
      </c>
      <c r="F32" s="72">
        <v>7</v>
      </c>
      <c r="G32" s="72" t="s">
        <v>129</v>
      </c>
      <c r="H32" s="44">
        <v>107.28</v>
      </c>
      <c r="I32" s="53">
        <f t="shared" si="4"/>
        <v>27.322893363161818</v>
      </c>
      <c r="J32" s="37">
        <v>0</v>
      </c>
      <c r="K32" s="53">
        <f t="shared" si="1"/>
        <v>0</v>
      </c>
      <c r="L32" s="45">
        <v>12</v>
      </c>
      <c r="M32" s="53">
        <f t="shared" si="2"/>
        <v>4.5283018867924527</v>
      </c>
      <c r="N32" s="53">
        <f t="shared" si="3"/>
        <v>31.851195249954269</v>
      </c>
      <c r="O32" s="116" t="s">
        <v>433</v>
      </c>
    </row>
    <row r="33" spans="1:16" s="46" customFormat="1" ht="27" customHeight="1" x14ac:dyDescent="0.2">
      <c r="A33" s="119">
        <v>23</v>
      </c>
      <c r="B33" s="89">
        <v>7101</v>
      </c>
      <c r="C33" s="72" t="s">
        <v>141</v>
      </c>
      <c r="D33" s="72" t="s">
        <v>142</v>
      </c>
      <c r="E33" s="72" t="s">
        <v>143</v>
      </c>
      <c r="F33" s="72">
        <v>7</v>
      </c>
      <c r="G33" s="72" t="s">
        <v>144</v>
      </c>
      <c r="H33" s="44">
        <v>0</v>
      </c>
      <c r="I33" s="53">
        <v>0</v>
      </c>
      <c r="J33" s="37">
        <v>0</v>
      </c>
      <c r="K33" s="53">
        <f t="shared" si="1"/>
        <v>0</v>
      </c>
      <c r="L33" s="45">
        <v>43</v>
      </c>
      <c r="M33" s="53">
        <f t="shared" si="2"/>
        <v>16.226415094339622</v>
      </c>
      <c r="N33" s="53">
        <f t="shared" si="3"/>
        <v>16.226415094339622</v>
      </c>
      <c r="O33" s="116" t="s">
        <v>433</v>
      </c>
    </row>
    <row r="34" spans="1:16" s="46" customFormat="1" ht="27" customHeight="1" x14ac:dyDescent="0.2">
      <c r="A34" s="119">
        <v>24</v>
      </c>
      <c r="B34" s="89">
        <v>4802</v>
      </c>
      <c r="C34" s="70" t="s">
        <v>102</v>
      </c>
      <c r="D34" s="70" t="s">
        <v>81</v>
      </c>
      <c r="E34" s="70" t="s">
        <v>103</v>
      </c>
      <c r="F34" s="72">
        <v>7</v>
      </c>
      <c r="G34" s="72" t="s">
        <v>104</v>
      </c>
      <c r="H34" s="44">
        <v>0</v>
      </c>
      <c r="I34" s="53">
        <v>0</v>
      </c>
      <c r="J34" s="37">
        <v>0</v>
      </c>
      <c r="K34" s="53">
        <f t="shared" si="1"/>
        <v>0</v>
      </c>
      <c r="L34" s="45">
        <v>33</v>
      </c>
      <c r="M34" s="53">
        <f t="shared" si="2"/>
        <v>12.452830188679245</v>
      </c>
      <c r="N34" s="53">
        <f t="shared" si="3"/>
        <v>12.452830188679245</v>
      </c>
      <c r="O34" s="116" t="s">
        <v>433</v>
      </c>
    </row>
    <row r="35" spans="1:16" s="46" customFormat="1" ht="27" customHeight="1" x14ac:dyDescent="0.2">
      <c r="A35" s="119">
        <v>25</v>
      </c>
      <c r="B35" s="89">
        <v>2601</v>
      </c>
      <c r="C35" s="72" t="s">
        <v>48</v>
      </c>
      <c r="D35" s="72" t="s">
        <v>49</v>
      </c>
      <c r="E35" s="72" t="s">
        <v>50</v>
      </c>
      <c r="F35" s="72">
        <v>7</v>
      </c>
      <c r="G35" s="72" t="s">
        <v>51</v>
      </c>
      <c r="H35" s="44">
        <v>0</v>
      </c>
      <c r="I35" s="53">
        <v>0</v>
      </c>
      <c r="J35" s="37">
        <v>0</v>
      </c>
      <c r="K35" s="53">
        <f t="shared" si="1"/>
        <v>0</v>
      </c>
      <c r="L35" s="45">
        <v>28</v>
      </c>
      <c r="M35" s="53">
        <f t="shared" si="2"/>
        <v>10.566037735849056</v>
      </c>
      <c r="N35" s="53">
        <f t="shared" si="3"/>
        <v>10.566037735849056</v>
      </c>
      <c r="O35" s="116" t="s">
        <v>433</v>
      </c>
    </row>
    <row r="36" spans="1:16" s="46" customFormat="1" ht="27" customHeight="1" x14ac:dyDescent="0.2">
      <c r="A36" s="119">
        <v>26</v>
      </c>
      <c r="B36" s="89">
        <v>2401</v>
      </c>
      <c r="C36" s="72" t="s">
        <v>41</v>
      </c>
      <c r="D36" s="72" t="s">
        <v>42</v>
      </c>
      <c r="E36" s="72" t="s">
        <v>43</v>
      </c>
      <c r="F36" s="72">
        <v>7</v>
      </c>
      <c r="G36" s="72" t="s">
        <v>44</v>
      </c>
      <c r="H36" s="44"/>
      <c r="I36" s="53">
        <v>0</v>
      </c>
      <c r="J36" s="37">
        <v>0</v>
      </c>
      <c r="K36" s="53">
        <f t="shared" si="1"/>
        <v>0</v>
      </c>
      <c r="L36" s="45">
        <v>25</v>
      </c>
      <c r="M36" s="53">
        <f t="shared" si="2"/>
        <v>9.433962264150944</v>
      </c>
      <c r="N36" s="53">
        <f t="shared" si="3"/>
        <v>9.433962264150944</v>
      </c>
      <c r="O36" s="116" t="s">
        <v>433</v>
      </c>
    </row>
    <row r="37" spans="1:16" s="46" customFormat="1" ht="27" customHeight="1" x14ac:dyDescent="0.2">
      <c r="A37" s="119">
        <v>27</v>
      </c>
      <c r="B37" s="89">
        <v>4803</v>
      </c>
      <c r="C37" s="70" t="s">
        <v>105</v>
      </c>
      <c r="D37" s="70" t="s">
        <v>106</v>
      </c>
      <c r="E37" s="70" t="s">
        <v>107</v>
      </c>
      <c r="F37" s="72">
        <v>8</v>
      </c>
      <c r="G37" s="72" t="s">
        <v>104</v>
      </c>
      <c r="H37" s="44"/>
      <c r="I37" s="53">
        <v>0</v>
      </c>
      <c r="J37" s="37">
        <v>0</v>
      </c>
      <c r="K37" s="53">
        <f t="shared" si="1"/>
        <v>0</v>
      </c>
      <c r="L37" s="45">
        <v>25</v>
      </c>
      <c r="M37" s="53">
        <f t="shared" si="2"/>
        <v>9.433962264150944</v>
      </c>
      <c r="N37" s="53">
        <f t="shared" si="3"/>
        <v>9.433962264150944</v>
      </c>
      <c r="O37" s="116" t="s">
        <v>433</v>
      </c>
    </row>
    <row r="38" spans="1:16" s="46" customFormat="1" ht="27" customHeight="1" x14ac:dyDescent="0.2">
      <c r="A38" s="119">
        <v>28</v>
      </c>
      <c r="B38" s="89">
        <v>3201</v>
      </c>
      <c r="C38" s="72" t="s">
        <v>60</v>
      </c>
      <c r="D38" s="72" t="s">
        <v>61</v>
      </c>
      <c r="E38" s="72" t="s">
        <v>62</v>
      </c>
      <c r="F38" s="72">
        <v>7</v>
      </c>
      <c r="G38" s="72" t="s">
        <v>63</v>
      </c>
      <c r="H38" s="44"/>
      <c r="I38" s="53">
        <v>0</v>
      </c>
      <c r="J38" s="37">
        <v>0</v>
      </c>
      <c r="K38" s="53">
        <f t="shared" si="1"/>
        <v>0</v>
      </c>
      <c r="L38" s="45">
        <v>17</v>
      </c>
      <c r="M38" s="53">
        <f t="shared" si="2"/>
        <v>6.4150943396226419</v>
      </c>
      <c r="N38" s="53">
        <f t="shared" si="3"/>
        <v>6.4150943396226419</v>
      </c>
      <c r="O38" s="116" t="s">
        <v>433</v>
      </c>
    </row>
    <row r="39" spans="1:16" s="46" customFormat="1" ht="27" customHeight="1" x14ac:dyDescent="0.2">
      <c r="A39" s="119">
        <v>29</v>
      </c>
      <c r="B39" s="89">
        <v>6044</v>
      </c>
      <c r="C39" s="72" t="s">
        <v>133</v>
      </c>
      <c r="D39" s="72" t="s">
        <v>134</v>
      </c>
      <c r="E39" s="72" t="s">
        <v>135</v>
      </c>
      <c r="F39" s="72">
        <v>7</v>
      </c>
      <c r="G39" s="72" t="s">
        <v>136</v>
      </c>
      <c r="H39" s="44">
        <v>0</v>
      </c>
      <c r="I39" s="53">
        <v>0</v>
      </c>
      <c r="J39" s="37">
        <v>0</v>
      </c>
      <c r="K39" s="53">
        <f t="shared" si="1"/>
        <v>0</v>
      </c>
      <c r="L39" s="45">
        <v>17</v>
      </c>
      <c r="M39" s="53">
        <f t="shared" si="2"/>
        <v>6.4150943396226419</v>
      </c>
      <c r="N39" s="53">
        <f t="shared" si="3"/>
        <v>6.4150943396226419</v>
      </c>
      <c r="O39" s="116" t="s">
        <v>433</v>
      </c>
    </row>
    <row r="40" spans="1:16" s="46" customFormat="1" ht="27" customHeight="1" x14ac:dyDescent="0.2">
      <c r="A40" s="119">
        <v>30</v>
      </c>
      <c r="B40" s="89">
        <v>4214</v>
      </c>
      <c r="C40" s="72" t="s">
        <v>93</v>
      </c>
      <c r="D40" s="72" t="s">
        <v>94</v>
      </c>
      <c r="E40" s="72" t="s">
        <v>95</v>
      </c>
      <c r="F40" s="72">
        <v>8</v>
      </c>
      <c r="G40" s="72" t="s">
        <v>89</v>
      </c>
      <c r="H40" s="44">
        <v>0</v>
      </c>
      <c r="I40" s="53">
        <v>0</v>
      </c>
      <c r="J40" s="37">
        <v>0</v>
      </c>
      <c r="K40" s="53">
        <f t="shared" si="1"/>
        <v>0</v>
      </c>
      <c r="L40" s="45">
        <v>16</v>
      </c>
      <c r="M40" s="53">
        <f t="shared" si="2"/>
        <v>6.0377358490566042</v>
      </c>
      <c r="N40" s="53">
        <f t="shared" si="3"/>
        <v>6.0377358490566042</v>
      </c>
      <c r="O40" s="116" t="s">
        <v>433</v>
      </c>
    </row>
    <row r="41" spans="1:16" s="46" customFormat="1" ht="27" customHeight="1" x14ac:dyDescent="0.2">
      <c r="A41" s="119">
        <v>31</v>
      </c>
      <c r="B41" s="89">
        <v>4701</v>
      </c>
      <c r="C41" s="72" t="s">
        <v>99</v>
      </c>
      <c r="D41" s="72" t="s">
        <v>100</v>
      </c>
      <c r="E41" s="72" t="s">
        <v>98</v>
      </c>
      <c r="F41" s="72">
        <v>6</v>
      </c>
      <c r="G41" s="72" t="s">
        <v>101</v>
      </c>
      <c r="H41" s="44"/>
      <c r="I41" s="53">
        <v>0</v>
      </c>
      <c r="J41" s="37">
        <v>0</v>
      </c>
      <c r="K41" s="53">
        <f t="shared" si="1"/>
        <v>0</v>
      </c>
      <c r="L41" s="45">
        <v>13</v>
      </c>
      <c r="M41" s="53">
        <f t="shared" si="2"/>
        <v>4.9056603773584904</v>
      </c>
      <c r="N41" s="53">
        <f t="shared" si="3"/>
        <v>4.9056603773584904</v>
      </c>
      <c r="O41" s="116" t="s">
        <v>433</v>
      </c>
    </row>
    <row r="42" spans="1:16" s="46" customFormat="1" ht="27" customHeight="1" x14ac:dyDescent="0.2">
      <c r="A42" s="119">
        <v>32</v>
      </c>
      <c r="B42" s="89">
        <v>2403</v>
      </c>
      <c r="C42" s="72" t="s">
        <v>45</v>
      </c>
      <c r="D42" s="72" t="s">
        <v>46</v>
      </c>
      <c r="E42" s="72" t="s">
        <v>47</v>
      </c>
      <c r="F42" s="72">
        <v>8</v>
      </c>
      <c r="G42" s="72" t="s">
        <v>44</v>
      </c>
      <c r="H42" s="44"/>
      <c r="I42" s="53">
        <v>0</v>
      </c>
      <c r="J42" s="37">
        <v>0</v>
      </c>
      <c r="K42" s="53">
        <f t="shared" si="1"/>
        <v>0</v>
      </c>
      <c r="L42" s="45">
        <v>11</v>
      </c>
      <c r="M42" s="53">
        <f t="shared" si="2"/>
        <v>4.1509433962264151</v>
      </c>
      <c r="N42" s="53">
        <f t="shared" si="3"/>
        <v>4.1509433962264151</v>
      </c>
      <c r="O42" s="116" t="s">
        <v>433</v>
      </c>
    </row>
    <row r="43" spans="1:16" s="46" customFormat="1" ht="27" customHeight="1" x14ac:dyDescent="0.2">
      <c r="A43" s="119">
        <v>33</v>
      </c>
      <c r="B43" s="89">
        <v>3502</v>
      </c>
      <c r="C43" s="72" t="s">
        <v>68</v>
      </c>
      <c r="D43" s="70" t="s">
        <v>69</v>
      </c>
      <c r="E43" s="70" t="s">
        <v>70</v>
      </c>
      <c r="F43" s="72">
        <v>8</v>
      </c>
      <c r="G43" s="72" t="s">
        <v>71</v>
      </c>
      <c r="H43" s="44">
        <v>0</v>
      </c>
      <c r="I43" s="53">
        <v>0</v>
      </c>
      <c r="J43" s="37">
        <v>0</v>
      </c>
      <c r="K43" s="53">
        <f t="shared" si="1"/>
        <v>0</v>
      </c>
      <c r="L43" s="45">
        <v>10</v>
      </c>
      <c r="M43" s="53">
        <f t="shared" si="2"/>
        <v>3.7735849056603774</v>
      </c>
      <c r="N43" s="53">
        <f t="shared" si="3"/>
        <v>3.7735849056603774</v>
      </c>
      <c r="O43" s="116" t="s">
        <v>433</v>
      </c>
    </row>
    <row r="44" spans="1:16" ht="16.5" thickBot="1" x14ac:dyDescent="0.3">
      <c r="A44" s="48"/>
      <c r="B44" s="48"/>
      <c r="C44" s="48"/>
      <c r="D44" s="48"/>
      <c r="E44" s="48"/>
    </row>
    <row r="45" spans="1:16" ht="15.75" customHeight="1" x14ac:dyDescent="0.25">
      <c r="A45" s="48"/>
      <c r="B45" s="48"/>
      <c r="C45" s="49" t="s">
        <v>26</v>
      </c>
      <c r="D45" s="50"/>
      <c r="E45" s="50"/>
      <c r="F45" s="50"/>
      <c r="G45" s="50"/>
      <c r="H45" s="51"/>
      <c r="I45" s="50"/>
      <c r="M45" s="33"/>
      <c r="O45" s="34"/>
      <c r="P45" s="33"/>
    </row>
    <row r="46" spans="1:16" ht="16.5" thickBot="1" x14ac:dyDescent="0.3">
      <c r="A46" s="48"/>
      <c r="B46" s="48"/>
      <c r="C46" s="48"/>
      <c r="D46" s="48"/>
      <c r="E46" s="48"/>
      <c r="G46" s="36"/>
      <c r="M46" s="33"/>
      <c r="O46" s="34"/>
      <c r="P46" s="33"/>
    </row>
    <row r="47" spans="1:16" x14ac:dyDescent="0.25">
      <c r="A47" s="48"/>
      <c r="B47" s="48"/>
      <c r="C47" s="49" t="s">
        <v>29</v>
      </c>
      <c r="D47" s="50"/>
      <c r="E47" s="50"/>
      <c r="F47" s="50"/>
      <c r="G47" s="50"/>
      <c r="H47" s="52">
        <v>53</v>
      </c>
      <c r="M47" s="33"/>
      <c r="O47" s="34"/>
      <c r="P47" s="33"/>
    </row>
    <row r="48" spans="1:16" x14ac:dyDescent="0.25">
      <c r="A48" s="48"/>
      <c r="B48" s="48"/>
      <c r="C48" s="48"/>
      <c r="D48" s="48"/>
      <c r="E48" s="48"/>
    </row>
    <row r="49" spans="1:5" x14ac:dyDescent="0.25">
      <c r="A49" s="48"/>
      <c r="B49" s="48"/>
      <c r="C49" s="48"/>
      <c r="D49" s="48"/>
      <c r="E49" s="48"/>
    </row>
    <row r="50" spans="1:5" x14ac:dyDescent="0.25">
      <c r="A50" s="48"/>
      <c r="B50" s="48"/>
      <c r="C50" s="48"/>
      <c r="D50" s="48"/>
      <c r="E50" s="48"/>
    </row>
    <row r="51" spans="1:5" x14ac:dyDescent="0.25">
      <c r="A51" s="48"/>
      <c r="B51" s="48"/>
      <c r="C51" s="48"/>
      <c r="D51" s="48"/>
      <c r="E51" s="48"/>
    </row>
  </sheetData>
  <sheetProtection formatCells="0" formatRows="0" insertRows="0" deleteRows="0" autoFilter="0"/>
  <protectedRanges>
    <protectedRange password="CA9C" sqref="J10:J43" name="Диапазон2"/>
    <protectedRange password="CA9C" sqref="H13:H43 B13:B43" name="Диапазон1"/>
  </protectedRanges>
  <sortState ref="B11:O44">
    <sortCondition descending="1" ref="N11:N44"/>
  </sortState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L6:M7"/>
    <mergeCell ref="N6:N8"/>
    <mergeCell ref="A1:O1"/>
    <mergeCell ref="A2:O2"/>
    <mergeCell ref="A3:F3"/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</mergeCells>
  <pageMargins left="0.35433070866141736" right="0.35433070866141736" top="0.39370078740157483" bottom="0.39370078740157483" header="0" footer="0"/>
  <pageSetup paperSize="9" scale="77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opLeftCell="A10" workbookViewId="0">
      <selection activeCell="B11" sqref="B11:O11"/>
    </sheetView>
  </sheetViews>
  <sheetFormatPr defaultColWidth="9.140625" defaultRowHeight="15.75" x14ac:dyDescent="0.25"/>
  <cols>
    <col min="1" max="1" width="4.140625" style="24" customWidth="1"/>
    <col min="2" max="2" width="6.85546875" style="24" customWidth="1"/>
    <col min="3" max="3" width="13.28515625" style="24" customWidth="1"/>
    <col min="4" max="4" width="11.7109375" style="24" customWidth="1"/>
    <col min="5" max="5" width="15.7109375" style="24" customWidth="1"/>
    <col min="6" max="6" width="7.42578125" style="24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" width="12.7109375" style="4" customWidth="1"/>
    <col min="17" max="16384" width="9.140625" style="4"/>
  </cols>
  <sheetData>
    <row r="1" spans="1:16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6" x14ac:dyDescent="0.25">
      <c r="A2" s="144" t="s">
        <v>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6" x14ac:dyDescent="0.25">
      <c r="A3" s="145" t="s">
        <v>31</v>
      </c>
      <c r="B3" s="145"/>
      <c r="C3" s="145"/>
      <c r="D3" s="145"/>
      <c r="E3" s="145"/>
      <c r="F3" s="146"/>
      <c r="O3" s="5">
        <v>46.65</v>
      </c>
    </row>
    <row r="4" spans="1:16" x14ac:dyDescent="0.25">
      <c r="A4" s="145" t="s">
        <v>16</v>
      </c>
      <c r="B4" s="145"/>
      <c r="C4" s="145"/>
      <c r="D4" s="145"/>
      <c r="E4" s="145"/>
      <c r="F4" s="147"/>
      <c r="G4" s="6"/>
    </row>
    <row r="5" spans="1:16" x14ac:dyDescent="0.25">
      <c r="A5" s="148" t="s">
        <v>32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6" s="24" customFormat="1" ht="15.75" customHeight="1" x14ac:dyDescent="0.25">
      <c r="A6" s="153" t="s">
        <v>1</v>
      </c>
      <c r="B6" s="153" t="s">
        <v>10</v>
      </c>
      <c r="C6" s="153" t="s">
        <v>12</v>
      </c>
      <c r="D6" s="153" t="s">
        <v>13</v>
      </c>
      <c r="E6" s="153" t="s">
        <v>14</v>
      </c>
      <c r="F6" s="153" t="s">
        <v>2</v>
      </c>
      <c r="G6" s="153" t="s">
        <v>9</v>
      </c>
      <c r="H6" s="156" t="s">
        <v>28</v>
      </c>
      <c r="I6" s="156"/>
      <c r="J6" s="156" t="s">
        <v>11</v>
      </c>
      <c r="K6" s="156"/>
      <c r="L6" s="156" t="s">
        <v>3</v>
      </c>
      <c r="M6" s="156"/>
      <c r="N6" s="157" t="s">
        <v>18</v>
      </c>
      <c r="O6" s="149" t="s">
        <v>5</v>
      </c>
    </row>
    <row r="7" spans="1:16" s="24" customFormat="1" x14ac:dyDescent="0.25">
      <c r="A7" s="154"/>
      <c r="B7" s="154"/>
      <c r="C7" s="154"/>
      <c r="D7" s="154"/>
      <c r="E7" s="154"/>
      <c r="F7" s="154"/>
      <c r="G7" s="154"/>
      <c r="H7" s="156"/>
      <c r="I7" s="156"/>
      <c r="J7" s="156"/>
      <c r="K7" s="156"/>
      <c r="L7" s="156"/>
      <c r="M7" s="156"/>
      <c r="N7" s="157"/>
      <c r="O7" s="150"/>
    </row>
    <row r="8" spans="1:16" s="24" customFormat="1" ht="25.5" x14ac:dyDescent="0.25">
      <c r="A8" s="154"/>
      <c r="B8" s="154"/>
      <c r="C8" s="154"/>
      <c r="D8" s="154"/>
      <c r="E8" s="154"/>
      <c r="F8" s="154"/>
      <c r="G8" s="154"/>
      <c r="H8" s="7" t="s">
        <v>6</v>
      </c>
      <c r="I8" s="23" t="s">
        <v>7</v>
      </c>
      <c r="J8" s="7" t="s">
        <v>8</v>
      </c>
      <c r="K8" s="23" t="s">
        <v>7</v>
      </c>
      <c r="L8" s="7" t="s">
        <v>4</v>
      </c>
      <c r="M8" s="8" t="s">
        <v>7</v>
      </c>
      <c r="N8" s="157"/>
      <c r="O8" s="150"/>
    </row>
    <row r="9" spans="1:16" s="24" customFormat="1" ht="16.5" thickBot="1" x14ac:dyDescent="0.3">
      <c r="A9" s="155"/>
      <c r="B9" s="155"/>
      <c r="C9" s="155"/>
      <c r="D9" s="155"/>
      <c r="E9" s="155"/>
      <c r="F9" s="155"/>
      <c r="G9" s="155"/>
      <c r="H9" s="13"/>
      <c r="I9" s="23" t="s">
        <v>21</v>
      </c>
      <c r="J9" s="9"/>
      <c r="K9" s="23" t="s">
        <v>21</v>
      </c>
      <c r="L9" s="9"/>
      <c r="M9" s="23" t="s">
        <v>20</v>
      </c>
      <c r="N9" s="23" t="s">
        <v>19</v>
      </c>
      <c r="O9" s="150"/>
    </row>
    <row r="10" spans="1:16" s="24" customFormat="1" x14ac:dyDescent="0.25">
      <c r="A10" s="151" t="s">
        <v>22</v>
      </c>
      <c r="B10" s="152"/>
      <c r="C10" s="152"/>
      <c r="D10" s="152"/>
      <c r="E10" s="152"/>
      <c r="F10" s="152"/>
      <c r="G10" s="152"/>
      <c r="H10" s="103">
        <v>60.16</v>
      </c>
      <c r="I10" s="14"/>
      <c r="J10" s="15">
        <v>19.8</v>
      </c>
      <c r="K10" s="16"/>
      <c r="L10" s="104">
        <v>53</v>
      </c>
      <c r="M10" s="17"/>
      <c r="N10" s="18"/>
      <c r="O10" s="150"/>
      <c r="P10" s="22"/>
    </row>
    <row r="11" spans="1:16" s="98" customFormat="1" ht="25.5" x14ac:dyDescent="0.25">
      <c r="A11" s="10">
        <v>1</v>
      </c>
      <c r="B11" s="89">
        <v>2103</v>
      </c>
      <c r="C11" s="89" t="s">
        <v>153</v>
      </c>
      <c r="D11" s="89" t="s">
        <v>154</v>
      </c>
      <c r="E11" s="89" t="s">
        <v>155</v>
      </c>
      <c r="F11" s="89">
        <v>7</v>
      </c>
      <c r="G11" s="89" t="s">
        <v>36</v>
      </c>
      <c r="H11" s="19">
        <v>66.44</v>
      </c>
      <c r="I11" s="100">
        <f t="shared" ref="I11:I42" si="0">40*$H$10/H11</f>
        <v>36.219145093317273</v>
      </c>
      <c r="J11" s="7">
        <v>19</v>
      </c>
      <c r="K11" s="100">
        <f t="shared" ref="K11:K42" si="1">40*J11/$J$10</f>
        <v>38.383838383838381</v>
      </c>
      <c r="L11" s="20">
        <v>38</v>
      </c>
      <c r="M11" s="100">
        <f t="shared" ref="M11:M42" si="2">20*L11/$L$10</f>
        <v>14.339622641509434</v>
      </c>
      <c r="N11" s="100">
        <f t="shared" ref="N11:N42" si="3">I11+K11+M11</f>
        <v>88.942606118665083</v>
      </c>
      <c r="O11" s="117" t="s">
        <v>432</v>
      </c>
      <c r="P11" s="99"/>
    </row>
    <row r="12" spans="1:16" s="24" customFormat="1" ht="27" customHeight="1" x14ac:dyDescent="0.25">
      <c r="A12" s="10">
        <v>2</v>
      </c>
      <c r="B12" s="106">
        <v>5802</v>
      </c>
      <c r="C12" s="108" t="s">
        <v>259</v>
      </c>
      <c r="D12" s="108" t="s">
        <v>260</v>
      </c>
      <c r="E12" s="108" t="s">
        <v>194</v>
      </c>
      <c r="F12" s="106">
        <v>8</v>
      </c>
      <c r="G12" s="106" t="s">
        <v>125</v>
      </c>
      <c r="H12" s="30">
        <v>71</v>
      </c>
      <c r="I12" s="109">
        <f t="shared" si="0"/>
        <v>33.892957746478871</v>
      </c>
      <c r="J12" s="110">
        <v>19.7</v>
      </c>
      <c r="K12" s="109">
        <f t="shared" si="1"/>
        <v>39.797979797979799</v>
      </c>
      <c r="L12" s="29">
        <v>40</v>
      </c>
      <c r="M12" s="109">
        <f t="shared" si="2"/>
        <v>15.09433962264151</v>
      </c>
      <c r="N12" s="109">
        <f t="shared" si="3"/>
        <v>88.78527716710019</v>
      </c>
      <c r="O12" s="118" t="s">
        <v>432</v>
      </c>
    </row>
    <row r="13" spans="1:16" s="24" customFormat="1" ht="27" customHeight="1" x14ac:dyDescent="0.25">
      <c r="A13" s="10">
        <v>3</v>
      </c>
      <c r="B13" s="80">
        <v>4401</v>
      </c>
      <c r="C13" s="89" t="s">
        <v>233</v>
      </c>
      <c r="D13" s="89" t="s">
        <v>208</v>
      </c>
      <c r="E13" s="89" t="s">
        <v>158</v>
      </c>
      <c r="F13" s="78">
        <v>6</v>
      </c>
      <c r="G13" s="78" t="s">
        <v>234</v>
      </c>
      <c r="H13" s="19">
        <v>71.62</v>
      </c>
      <c r="I13" s="23">
        <f t="shared" si="0"/>
        <v>33.599553197430879</v>
      </c>
      <c r="J13" s="7">
        <v>19.100000000000001</v>
      </c>
      <c r="K13" s="23">
        <f t="shared" si="1"/>
        <v>38.585858585858581</v>
      </c>
      <c r="L13" s="20">
        <v>43</v>
      </c>
      <c r="M13" s="23">
        <f t="shared" si="2"/>
        <v>16.226415094339622</v>
      </c>
      <c r="N13" s="23">
        <f t="shared" si="3"/>
        <v>88.411826877629068</v>
      </c>
      <c r="O13" s="117" t="s">
        <v>431</v>
      </c>
    </row>
    <row r="14" spans="1:16" s="24" customFormat="1" ht="27" customHeight="1" x14ac:dyDescent="0.25">
      <c r="A14" s="10">
        <v>4</v>
      </c>
      <c r="B14" s="80">
        <v>2902</v>
      </c>
      <c r="C14" s="78" t="s">
        <v>167</v>
      </c>
      <c r="D14" s="78" t="s">
        <v>168</v>
      </c>
      <c r="E14" s="78" t="s">
        <v>169</v>
      </c>
      <c r="F14" s="78">
        <v>7</v>
      </c>
      <c r="G14" s="78" t="s">
        <v>59</v>
      </c>
      <c r="H14" s="19">
        <v>77.38</v>
      </c>
      <c r="I14" s="23">
        <f t="shared" si="0"/>
        <v>31.098475058154559</v>
      </c>
      <c r="J14" s="7">
        <v>19.8</v>
      </c>
      <c r="K14" s="23">
        <f t="shared" si="1"/>
        <v>40</v>
      </c>
      <c r="L14" s="20">
        <v>40</v>
      </c>
      <c r="M14" s="23">
        <f t="shared" si="2"/>
        <v>15.09433962264151</v>
      </c>
      <c r="N14" s="23">
        <f t="shared" si="3"/>
        <v>86.192814680796076</v>
      </c>
      <c r="O14" s="117" t="s">
        <v>431</v>
      </c>
    </row>
    <row r="15" spans="1:16" s="24" customFormat="1" ht="27" customHeight="1" x14ac:dyDescent="0.25">
      <c r="A15" s="10">
        <v>5</v>
      </c>
      <c r="B15" s="80">
        <v>4206</v>
      </c>
      <c r="C15" s="78" t="s">
        <v>217</v>
      </c>
      <c r="D15" s="78" t="s">
        <v>218</v>
      </c>
      <c r="E15" s="78" t="s">
        <v>164</v>
      </c>
      <c r="F15" s="78">
        <v>8</v>
      </c>
      <c r="G15" s="78" t="s">
        <v>89</v>
      </c>
      <c r="H15" s="19">
        <v>74.650000000000006</v>
      </c>
      <c r="I15" s="23">
        <f t="shared" si="0"/>
        <v>32.235766912257191</v>
      </c>
      <c r="J15" s="7">
        <v>16.899999999999999</v>
      </c>
      <c r="K15" s="23">
        <f t="shared" si="1"/>
        <v>34.141414141414138</v>
      </c>
      <c r="L15" s="20">
        <v>48</v>
      </c>
      <c r="M15" s="23">
        <f t="shared" si="2"/>
        <v>18.113207547169811</v>
      </c>
      <c r="N15" s="23">
        <f t="shared" si="3"/>
        <v>84.490388600841143</v>
      </c>
      <c r="O15" s="117" t="s">
        <v>431</v>
      </c>
    </row>
    <row r="16" spans="1:16" s="11" customFormat="1" ht="27" customHeight="1" x14ac:dyDescent="0.2">
      <c r="A16" s="10">
        <v>6</v>
      </c>
      <c r="B16" s="80">
        <v>4211</v>
      </c>
      <c r="C16" s="78" t="s">
        <v>229</v>
      </c>
      <c r="D16" s="78" t="s">
        <v>218</v>
      </c>
      <c r="E16" s="78" t="s">
        <v>177</v>
      </c>
      <c r="F16" s="78">
        <v>8</v>
      </c>
      <c r="G16" s="78" t="s">
        <v>89</v>
      </c>
      <c r="H16" s="19">
        <v>77.91</v>
      </c>
      <c r="I16" s="23">
        <f t="shared" si="0"/>
        <v>30.886920806058271</v>
      </c>
      <c r="J16" s="7">
        <v>16.7</v>
      </c>
      <c r="K16" s="23">
        <f t="shared" si="1"/>
        <v>33.737373737373737</v>
      </c>
      <c r="L16" s="20">
        <v>48</v>
      </c>
      <c r="M16" s="23">
        <f t="shared" si="2"/>
        <v>18.113207547169811</v>
      </c>
      <c r="N16" s="23">
        <f t="shared" si="3"/>
        <v>82.737502090601808</v>
      </c>
      <c r="O16" s="102" t="s">
        <v>431</v>
      </c>
    </row>
    <row r="17" spans="1:15" s="11" customFormat="1" ht="27" customHeight="1" x14ac:dyDescent="0.2">
      <c r="A17" s="10">
        <v>7</v>
      </c>
      <c r="B17" s="89">
        <v>4203</v>
      </c>
      <c r="C17" s="89" t="s">
        <v>216</v>
      </c>
      <c r="D17" s="89" t="s">
        <v>168</v>
      </c>
      <c r="E17" s="89" t="s">
        <v>191</v>
      </c>
      <c r="F17" s="89">
        <v>7</v>
      </c>
      <c r="G17" s="89" t="s">
        <v>89</v>
      </c>
      <c r="H17" s="19">
        <v>67.38</v>
      </c>
      <c r="I17" s="23">
        <f t="shared" si="0"/>
        <v>35.71386168002374</v>
      </c>
      <c r="J17" s="7">
        <v>14.3</v>
      </c>
      <c r="K17" s="23">
        <f t="shared" si="1"/>
        <v>28.888888888888889</v>
      </c>
      <c r="L17" s="20">
        <v>48</v>
      </c>
      <c r="M17" s="23">
        <f t="shared" si="2"/>
        <v>18.113207547169811</v>
      </c>
      <c r="N17" s="23">
        <f t="shared" si="3"/>
        <v>82.715958116082433</v>
      </c>
      <c r="O17" s="102" t="s">
        <v>431</v>
      </c>
    </row>
    <row r="18" spans="1:15" s="11" customFormat="1" ht="27" customHeight="1" x14ac:dyDescent="0.2">
      <c r="A18" s="10">
        <v>8</v>
      </c>
      <c r="B18" s="80">
        <v>5401</v>
      </c>
      <c r="C18" s="78" t="s">
        <v>250</v>
      </c>
      <c r="D18" s="78" t="s">
        <v>251</v>
      </c>
      <c r="E18" s="78" t="s">
        <v>252</v>
      </c>
      <c r="F18" s="78">
        <v>7</v>
      </c>
      <c r="G18" s="78" t="s">
        <v>253</v>
      </c>
      <c r="H18" s="19">
        <v>103.84</v>
      </c>
      <c r="I18" s="23">
        <f t="shared" si="0"/>
        <v>23.174114021571643</v>
      </c>
      <c r="J18" s="7">
        <v>19.149999999999999</v>
      </c>
      <c r="K18" s="23">
        <f t="shared" si="1"/>
        <v>38.686868686868685</v>
      </c>
      <c r="L18" s="20">
        <v>46</v>
      </c>
      <c r="M18" s="23">
        <f t="shared" si="2"/>
        <v>17.358490566037737</v>
      </c>
      <c r="N18" s="23">
        <f t="shared" si="3"/>
        <v>79.219473274478077</v>
      </c>
      <c r="O18" s="102" t="s">
        <v>431</v>
      </c>
    </row>
    <row r="19" spans="1:15" s="11" customFormat="1" ht="27" customHeight="1" x14ac:dyDescent="0.2">
      <c r="A19" s="10">
        <v>9</v>
      </c>
      <c r="B19" s="80">
        <v>4111</v>
      </c>
      <c r="C19" s="78" t="s">
        <v>209</v>
      </c>
      <c r="D19" s="78" t="s">
        <v>210</v>
      </c>
      <c r="E19" s="78" t="s">
        <v>194</v>
      </c>
      <c r="F19" s="78">
        <v>7</v>
      </c>
      <c r="G19" s="78" t="s">
        <v>204</v>
      </c>
      <c r="H19" s="19">
        <v>76.69</v>
      </c>
      <c r="I19" s="23">
        <f t="shared" si="0"/>
        <v>31.378276176815749</v>
      </c>
      <c r="J19" s="7">
        <v>16.600000000000001</v>
      </c>
      <c r="K19" s="23">
        <f t="shared" si="1"/>
        <v>33.535353535353536</v>
      </c>
      <c r="L19" s="20">
        <v>37</v>
      </c>
      <c r="M19" s="23">
        <f t="shared" si="2"/>
        <v>13.962264150943396</v>
      </c>
      <c r="N19" s="23">
        <f t="shared" si="3"/>
        <v>78.87589386311268</v>
      </c>
      <c r="O19" s="102" t="s">
        <v>431</v>
      </c>
    </row>
    <row r="20" spans="1:15" s="11" customFormat="1" ht="27" customHeight="1" x14ac:dyDescent="0.2">
      <c r="A20" s="10">
        <v>10</v>
      </c>
      <c r="B20" s="80">
        <v>4208</v>
      </c>
      <c r="C20" s="78" t="s">
        <v>222</v>
      </c>
      <c r="D20" s="78" t="s">
        <v>223</v>
      </c>
      <c r="E20" s="78" t="s">
        <v>224</v>
      </c>
      <c r="F20" s="89">
        <v>8</v>
      </c>
      <c r="G20" s="78" t="s">
        <v>89</v>
      </c>
      <c r="H20" s="19">
        <v>83.18</v>
      </c>
      <c r="I20" s="23">
        <f t="shared" si="0"/>
        <v>28.930031257513818</v>
      </c>
      <c r="J20" s="7">
        <v>15.5</v>
      </c>
      <c r="K20" s="23">
        <f t="shared" si="1"/>
        <v>31.313131313131311</v>
      </c>
      <c r="L20" s="20">
        <v>48</v>
      </c>
      <c r="M20" s="23">
        <f t="shared" si="2"/>
        <v>18.113207547169811</v>
      </c>
      <c r="N20" s="23">
        <f t="shared" si="3"/>
        <v>78.356370117814933</v>
      </c>
      <c r="O20" s="102" t="s">
        <v>431</v>
      </c>
    </row>
    <row r="21" spans="1:15" s="11" customFormat="1" ht="27" customHeight="1" x14ac:dyDescent="0.2">
      <c r="A21" s="10">
        <v>11</v>
      </c>
      <c r="B21" s="80">
        <v>4109</v>
      </c>
      <c r="C21" s="78" t="s">
        <v>205</v>
      </c>
      <c r="D21" s="78" t="s">
        <v>206</v>
      </c>
      <c r="E21" s="78" t="s">
        <v>152</v>
      </c>
      <c r="F21" s="78">
        <v>8</v>
      </c>
      <c r="G21" s="78" t="s">
        <v>204</v>
      </c>
      <c r="H21" s="19">
        <v>77.33</v>
      </c>
      <c r="I21" s="23">
        <f t="shared" si="0"/>
        <v>31.118582697530062</v>
      </c>
      <c r="J21" s="7">
        <v>18.25</v>
      </c>
      <c r="K21" s="23">
        <f t="shared" si="1"/>
        <v>36.868686868686865</v>
      </c>
      <c r="L21" s="20">
        <v>19</v>
      </c>
      <c r="M21" s="23">
        <f t="shared" si="2"/>
        <v>7.1698113207547172</v>
      </c>
      <c r="N21" s="23">
        <f t="shared" si="3"/>
        <v>75.157080886971642</v>
      </c>
      <c r="O21" s="102" t="s">
        <v>431</v>
      </c>
    </row>
    <row r="22" spans="1:15" s="11" customFormat="1" ht="27" customHeight="1" x14ac:dyDescent="0.2">
      <c r="A22" s="10">
        <v>12</v>
      </c>
      <c r="B22" s="80">
        <v>4902</v>
      </c>
      <c r="C22" s="87" t="s">
        <v>237</v>
      </c>
      <c r="D22" s="87" t="s">
        <v>238</v>
      </c>
      <c r="E22" s="87" t="s">
        <v>239</v>
      </c>
      <c r="F22" s="78">
        <v>8</v>
      </c>
      <c r="G22" s="78" t="s">
        <v>240</v>
      </c>
      <c r="H22" s="19">
        <v>91</v>
      </c>
      <c r="I22" s="23">
        <f t="shared" si="0"/>
        <v>26.443956043956039</v>
      </c>
      <c r="J22" s="7">
        <v>18</v>
      </c>
      <c r="K22" s="23">
        <f t="shared" si="1"/>
        <v>36.36363636363636</v>
      </c>
      <c r="L22" s="20">
        <v>32</v>
      </c>
      <c r="M22" s="23">
        <f t="shared" si="2"/>
        <v>12.075471698113208</v>
      </c>
      <c r="N22" s="23">
        <f t="shared" si="3"/>
        <v>74.8830641057056</v>
      </c>
      <c r="O22" s="102" t="s">
        <v>431</v>
      </c>
    </row>
    <row r="23" spans="1:15" s="11" customFormat="1" ht="27" customHeight="1" x14ac:dyDescent="0.2">
      <c r="A23" s="10">
        <v>13</v>
      </c>
      <c r="B23" s="80">
        <v>3811</v>
      </c>
      <c r="C23" s="75" t="s">
        <v>189</v>
      </c>
      <c r="D23" s="75" t="s">
        <v>190</v>
      </c>
      <c r="E23" s="75" t="s">
        <v>191</v>
      </c>
      <c r="F23" s="78">
        <v>7</v>
      </c>
      <c r="G23" s="78" t="s">
        <v>79</v>
      </c>
      <c r="H23" s="19">
        <v>100</v>
      </c>
      <c r="I23" s="23">
        <f t="shared" si="0"/>
        <v>24.063999999999997</v>
      </c>
      <c r="J23" s="7">
        <v>17</v>
      </c>
      <c r="K23" s="23">
        <f t="shared" si="1"/>
        <v>34.343434343434339</v>
      </c>
      <c r="L23" s="20">
        <v>42</v>
      </c>
      <c r="M23" s="23">
        <f t="shared" si="2"/>
        <v>15.849056603773585</v>
      </c>
      <c r="N23" s="23">
        <f t="shared" si="3"/>
        <v>74.256490947207922</v>
      </c>
      <c r="O23" s="102" t="s">
        <v>431</v>
      </c>
    </row>
    <row r="24" spans="1:15" s="11" customFormat="1" ht="27" customHeight="1" x14ac:dyDescent="0.2">
      <c r="A24" s="10">
        <v>14</v>
      </c>
      <c r="B24" s="80">
        <v>2602</v>
      </c>
      <c r="C24" s="89" t="s">
        <v>162</v>
      </c>
      <c r="D24" s="89" t="s">
        <v>163</v>
      </c>
      <c r="E24" s="89" t="s">
        <v>164</v>
      </c>
      <c r="F24" s="78">
        <v>7</v>
      </c>
      <c r="G24" s="78" t="s">
        <v>51</v>
      </c>
      <c r="H24" s="19">
        <v>90.72</v>
      </c>
      <c r="I24" s="23">
        <f t="shared" si="0"/>
        <v>26.525573192239854</v>
      </c>
      <c r="J24" s="7">
        <v>15.9</v>
      </c>
      <c r="K24" s="23">
        <f t="shared" si="1"/>
        <v>32.121212121212118</v>
      </c>
      <c r="L24" s="20">
        <v>41</v>
      </c>
      <c r="M24" s="23">
        <f t="shared" si="2"/>
        <v>15.471698113207546</v>
      </c>
      <c r="N24" s="23">
        <f t="shared" si="3"/>
        <v>74.118483426659523</v>
      </c>
      <c r="O24" s="116" t="s">
        <v>433</v>
      </c>
    </row>
    <row r="25" spans="1:15" s="11" customFormat="1" ht="27" customHeight="1" x14ac:dyDescent="0.2">
      <c r="A25" s="10">
        <v>15</v>
      </c>
      <c r="B25" s="80">
        <v>3829</v>
      </c>
      <c r="C25" s="87" t="s">
        <v>192</v>
      </c>
      <c r="D25" s="87" t="s">
        <v>193</v>
      </c>
      <c r="E25" s="87" t="s">
        <v>194</v>
      </c>
      <c r="F25" s="78">
        <v>8</v>
      </c>
      <c r="G25" s="78" t="s">
        <v>79</v>
      </c>
      <c r="H25" s="19">
        <v>92</v>
      </c>
      <c r="I25" s="23">
        <f t="shared" si="0"/>
        <v>26.156521739130429</v>
      </c>
      <c r="J25" s="7">
        <v>17.399999999999999</v>
      </c>
      <c r="K25" s="23">
        <f t="shared" si="1"/>
        <v>35.151515151515149</v>
      </c>
      <c r="L25" s="20">
        <v>32</v>
      </c>
      <c r="M25" s="23">
        <f t="shared" si="2"/>
        <v>12.075471698113208</v>
      </c>
      <c r="N25" s="23">
        <f t="shared" si="3"/>
        <v>73.383508588758787</v>
      </c>
      <c r="O25" s="116" t="s">
        <v>433</v>
      </c>
    </row>
    <row r="26" spans="1:15" s="11" customFormat="1" ht="27" customHeight="1" x14ac:dyDescent="0.2">
      <c r="A26" s="10">
        <v>16</v>
      </c>
      <c r="B26" s="80">
        <v>5502</v>
      </c>
      <c r="C26" s="89" t="s">
        <v>254</v>
      </c>
      <c r="D26" s="89" t="s">
        <v>220</v>
      </c>
      <c r="E26" s="89" t="s">
        <v>158</v>
      </c>
      <c r="F26" s="78">
        <v>8</v>
      </c>
      <c r="G26" s="78" t="s">
        <v>121</v>
      </c>
      <c r="H26" s="19">
        <v>93.75</v>
      </c>
      <c r="I26" s="23">
        <f t="shared" si="0"/>
        <v>25.668266666666664</v>
      </c>
      <c r="J26" s="7">
        <v>16.2</v>
      </c>
      <c r="K26" s="23">
        <f t="shared" si="1"/>
        <v>32.727272727272727</v>
      </c>
      <c r="L26" s="20">
        <v>38</v>
      </c>
      <c r="M26" s="23">
        <f t="shared" si="2"/>
        <v>14.339622641509434</v>
      </c>
      <c r="N26" s="23">
        <f t="shared" si="3"/>
        <v>72.735162035448823</v>
      </c>
      <c r="O26" s="116" t="s">
        <v>433</v>
      </c>
    </row>
    <row r="27" spans="1:15" s="11" customFormat="1" ht="27" customHeight="1" x14ac:dyDescent="0.2">
      <c r="A27" s="10">
        <v>17</v>
      </c>
      <c r="B27" s="80">
        <v>3802</v>
      </c>
      <c r="C27" s="87" t="s">
        <v>188</v>
      </c>
      <c r="D27" s="87" t="s">
        <v>154</v>
      </c>
      <c r="E27" s="87" t="s">
        <v>161</v>
      </c>
      <c r="F27" s="78">
        <v>8</v>
      </c>
      <c r="G27" s="78" t="s">
        <v>79</v>
      </c>
      <c r="H27" s="19">
        <v>95</v>
      </c>
      <c r="I27" s="23">
        <f t="shared" si="0"/>
        <v>25.33052631578947</v>
      </c>
      <c r="J27" s="7">
        <v>15.1</v>
      </c>
      <c r="K27" s="23">
        <f t="shared" si="1"/>
        <v>30.505050505050505</v>
      </c>
      <c r="L27" s="20">
        <v>42</v>
      </c>
      <c r="M27" s="23">
        <f t="shared" si="2"/>
        <v>15.849056603773585</v>
      </c>
      <c r="N27" s="23">
        <f t="shared" si="3"/>
        <v>71.684633424613565</v>
      </c>
      <c r="O27" s="116" t="s">
        <v>433</v>
      </c>
    </row>
    <row r="28" spans="1:15" s="11" customFormat="1" ht="27" customHeight="1" x14ac:dyDescent="0.2">
      <c r="A28" s="10">
        <v>18</v>
      </c>
      <c r="B28" s="80">
        <v>4703</v>
      </c>
      <c r="C28" s="75" t="s">
        <v>235</v>
      </c>
      <c r="D28" s="75" t="s">
        <v>236</v>
      </c>
      <c r="E28" s="75" t="s">
        <v>194</v>
      </c>
      <c r="F28" s="78">
        <v>8</v>
      </c>
      <c r="G28" s="78" t="s">
        <v>101</v>
      </c>
      <c r="H28" s="19">
        <v>94.75</v>
      </c>
      <c r="I28" s="23">
        <f t="shared" si="0"/>
        <v>25.397361477572556</v>
      </c>
      <c r="J28" s="7">
        <v>14.6</v>
      </c>
      <c r="K28" s="23">
        <f t="shared" si="1"/>
        <v>29.494949494949495</v>
      </c>
      <c r="L28" s="20">
        <v>41</v>
      </c>
      <c r="M28" s="23">
        <f t="shared" si="2"/>
        <v>15.471698113207546</v>
      </c>
      <c r="N28" s="23">
        <f t="shared" si="3"/>
        <v>70.364009085729606</v>
      </c>
      <c r="O28" s="116" t="s">
        <v>433</v>
      </c>
    </row>
    <row r="29" spans="1:15" s="11" customFormat="1" ht="27" customHeight="1" x14ac:dyDescent="0.2">
      <c r="A29" s="10">
        <v>19</v>
      </c>
      <c r="B29" s="89">
        <v>5801</v>
      </c>
      <c r="C29" s="90" t="s">
        <v>257</v>
      </c>
      <c r="D29" s="90" t="s">
        <v>258</v>
      </c>
      <c r="E29" s="90" t="s">
        <v>191</v>
      </c>
      <c r="F29" s="89">
        <v>8</v>
      </c>
      <c r="G29" s="89" t="s">
        <v>125</v>
      </c>
      <c r="H29" s="19">
        <v>114.25</v>
      </c>
      <c r="I29" s="23">
        <f t="shared" si="0"/>
        <v>21.062582056892776</v>
      </c>
      <c r="J29" s="7">
        <v>17.5</v>
      </c>
      <c r="K29" s="23">
        <f t="shared" si="1"/>
        <v>35.353535353535349</v>
      </c>
      <c r="L29" s="20">
        <v>32</v>
      </c>
      <c r="M29" s="23">
        <f t="shared" si="2"/>
        <v>12.075471698113208</v>
      </c>
      <c r="N29" s="23">
        <f t="shared" si="3"/>
        <v>68.491589108541334</v>
      </c>
      <c r="O29" s="116" t="s">
        <v>433</v>
      </c>
    </row>
    <row r="30" spans="1:15" s="11" customFormat="1" ht="27" customHeight="1" x14ac:dyDescent="0.2">
      <c r="A30" s="10">
        <v>20</v>
      </c>
      <c r="B30" s="80">
        <v>3705</v>
      </c>
      <c r="C30" s="87" t="s">
        <v>185</v>
      </c>
      <c r="D30" s="87" t="s">
        <v>186</v>
      </c>
      <c r="E30" s="87" t="s">
        <v>187</v>
      </c>
      <c r="F30" s="78">
        <v>8</v>
      </c>
      <c r="G30" s="78" t="s">
        <v>75</v>
      </c>
      <c r="H30" s="19">
        <v>95.69</v>
      </c>
      <c r="I30" s="23">
        <f t="shared" si="0"/>
        <v>25.147873340996966</v>
      </c>
      <c r="J30" s="7">
        <v>16.100000000000001</v>
      </c>
      <c r="K30" s="23">
        <f t="shared" si="1"/>
        <v>32.525252525252526</v>
      </c>
      <c r="L30" s="20">
        <v>26</v>
      </c>
      <c r="M30" s="23">
        <f t="shared" si="2"/>
        <v>9.8113207547169807</v>
      </c>
      <c r="N30" s="23">
        <f t="shared" si="3"/>
        <v>67.48444662096648</v>
      </c>
      <c r="O30" s="116" t="s">
        <v>433</v>
      </c>
    </row>
    <row r="31" spans="1:15" s="11" customFormat="1" ht="27" customHeight="1" x14ac:dyDescent="0.2">
      <c r="A31" s="10">
        <v>21</v>
      </c>
      <c r="B31" s="80">
        <v>5302</v>
      </c>
      <c r="C31" s="89" t="s">
        <v>249</v>
      </c>
      <c r="D31" s="89" t="s">
        <v>236</v>
      </c>
      <c r="E31" s="89" t="s">
        <v>196</v>
      </c>
      <c r="F31" s="78">
        <v>8</v>
      </c>
      <c r="G31" s="78" t="s">
        <v>117</v>
      </c>
      <c r="H31" s="19">
        <v>99.81</v>
      </c>
      <c r="I31" s="23">
        <f t="shared" si="0"/>
        <v>24.109808636409173</v>
      </c>
      <c r="J31" s="7">
        <v>17.7</v>
      </c>
      <c r="K31" s="23">
        <f t="shared" si="1"/>
        <v>35.757575757575758</v>
      </c>
      <c r="L31" s="20">
        <v>20</v>
      </c>
      <c r="M31" s="23">
        <f t="shared" si="2"/>
        <v>7.5471698113207548</v>
      </c>
      <c r="N31" s="23">
        <f t="shared" si="3"/>
        <v>67.414554205305691</v>
      </c>
      <c r="O31" s="116" t="s">
        <v>433</v>
      </c>
    </row>
    <row r="32" spans="1:15" s="11" customFormat="1" ht="27" customHeight="1" x14ac:dyDescent="0.2">
      <c r="A32" s="10">
        <v>22</v>
      </c>
      <c r="B32" s="80">
        <v>3831</v>
      </c>
      <c r="C32" s="87" t="s">
        <v>195</v>
      </c>
      <c r="D32" s="87" t="s">
        <v>154</v>
      </c>
      <c r="E32" s="87" t="s">
        <v>196</v>
      </c>
      <c r="F32" s="78">
        <v>7</v>
      </c>
      <c r="G32" s="78" t="s">
        <v>79</v>
      </c>
      <c r="H32" s="19">
        <v>95</v>
      </c>
      <c r="I32" s="23">
        <f t="shared" si="0"/>
        <v>25.33052631578947</v>
      </c>
      <c r="J32" s="7">
        <v>13.35</v>
      </c>
      <c r="K32" s="23">
        <f t="shared" si="1"/>
        <v>26.969696969696969</v>
      </c>
      <c r="L32" s="20">
        <v>36</v>
      </c>
      <c r="M32" s="23">
        <f t="shared" si="2"/>
        <v>13.584905660377359</v>
      </c>
      <c r="N32" s="23">
        <f t="shared" si="3"/>
        <v>65.885128945863798</v>
      </c>
      <c r="O32" s="116" t="s">
        <v>433</v>
      </c>
    </row>
    <row r="33" spans="1:15" s="11" customFormat="1" ht="27" customHeight="1" x14ac:dyDescent="0.2">
      <c r="A33" s="10">
        <v>23</v>
      </c>
      <c r="B33" s="80">
        <v>2301</v>
      </c>
      <c r="C33" s="89" t="s">
        <v>156</v>
      </c>
      <c r="D33" s="89" t="s">
        <v>157</v>
      </c>
      <c r="E33" s="89" t="s">
        <v>158</v>
      </c>
      <c r="F33" s="78">
        <v>8</v>
      </c>
      <c r="G33" s="78" t="s">
        <v>40</v>
      </c>
      <c r="H33" s="19">
        <v>270.77999999999997</v>
      </c>
      <c r="I33" s="23">
        <f t="shared" si="0"/>
        <v>8.8869192702562962</v>
      </c>
      <c r="J33" s="7">
        <v>18.2</v>
      </c>
      <c r="K33" s="23">
        <f t="shared" si="1"/>
        <v>36.767676767676768</v>
      </c>
      <c r="L33" s="20">
        <v>42</v>
      </c>
      <c r="M33" s="23">
        <f t="shared" si="2"/>
        <v>15.849056603773585</v>
      </c>
      <c r="N33" s="23">
        <f t="shared" si="3"/>
        <v>61.503652641706644</v>
      </c>
      <c r="O33" s="116" t="s">
        <v>433</v>
      </c>
    </row>
    <row r="34" spans="1:15" s="11" customFormat="1" ht="27" customHeight="1" x14ac:dyDescent="0.2">
      <c r="A34" s="10">
        <v>24</v>
      </c>
      <c r="B34" s="84">
        <v>2803</v>
      </c>
      <c r="C34" s="79" t="s">
        <v>165</v>
      </c>
      <c r="D34" s="79" t="s">
        <v>166</v>
      </c>
      <c r="E34" s="79" t="s">
        <v>152</v>
      </c>
      <c r="F34" s="84">
        <v>8</v>
      </c>
      <c r="G34" s="84" t="s">
        <v>55</v>
      </c>
      <c r="H34" s="19">
        <v>128</v>
      </c>
      <c r="I34" s="23">
        <f t="shared" si="0"/>
        <v>18.799999999999997</v>
      </c>
      <c r="J34" s="7">
        <v>15.4</v>
      </c>
      <c r="K34" s="23">
        <f t="shared" si="1"/>
        <v>31.111111111111111</v>
      </c>
      <c r="L34" s="20">
        <v>30</v>
      </c>
      <c r="M34" s="23">
        <f t="shared" si="2"/>
        <v>11.320754716981131</v>
      </c>
      <c r="N34" s="23">
        <f t="shared" si="3"/>
        <v>61.231865828092239</v>
      </c>
      <c r="O34" s="116" t="s">
        <v>433</v>
      </c>
    </row>
    <row r="35" spans="1:15" s="11" customFormat="1" ht="27" customHeight="1" x14ac:dyDescent="0.2">
      <c r="A35" s="10">
        <v>25</v>
      </c>
      <c r="B35" s="89">
        <v>3704</v>
      </c>
      <c r="C35" s="87" t="s">
        <v>182</v>
      </c>
      <c r="D35" s="87" t="s">
        <v>183</v>
      </c>
      <c r="E35" s="87" t="s">
        <v>184</v>
      </c>
      <c r="F35" s="89">
        <v>8</v>
      </c>
      <c r="G35" s="89" t="s">
        <v>75</v>
      </c>
      <c r="H35" s="19">
        <v>119.75</v>
      </c>
      <c r="I35" s="68">
        <f t="shared" si="0"/>
        <v>20.095198329853858</v>
      </c>
      <c r="J35" s="7">
        <v>15.1</v>
      </c>
      <c r="K35" s="68">
        <f t="shared" si="1"/>
        <v>30.505050505050505</v>
      </c>
      <c r="L35" s="20">
        <v>27</v>
      </c>
      <c r="M35" s="68">
        <f t="shared" si="2"/>
        <v>10.188679245283019</v>
      </c>
      <c r="N35" s="68">
        <f t="shared" si="3"/>
        <v>60.788928080187382</v>
      </c>
      <c r="O35" s="116" t="s">
        <v>433</v>
      </c>
    </row>
    <row r="36" spans="1:15" s="11" customFormat="1" ht="27" customHeight="1" x14ac:dyDescent="0.2">
      <c r="A36" s="10">
        <v>26</v>
      </c>
      <c r="B36" s="80">
        <v>5602</v>
      </c>
      <c r="C36" s="89" t="s">
        <v>255</v>
      </c>
      <c r="D36" s="89" t="s">
        <v>212</v>
      </c>
      <c r="E36" s="89" t="s">
        <v>169</v>
      </c>
      <c r="F36" s="78">
        <v>7</v>
      </c>
      <c r="G36" s="78" t="s">
        <v>256</v>
      </c>
      <c r="H36" s="19">
        <v>110.56</v>
      </c>
      <c r="I36" s="68">
        <f t="shared" si="0"/>
        <v>21.76555716353111</v>
      </c>
      <c r="J36" s="7">
        <v>16.5</v>
      </c>
      <c r="K36" s="68">
        <f t="shared" si="1"/>
        <v>33.333333333333329</v>
      </c>
      <c r="L36" s="20">
        <v>12</v>
      </c>
      <c r="M36" s="68">
        <f t="shared" si="2"/>
        <v>4.5283018867924527</v>
      </c>
      <c r="N36" s="68">
        <f t="shared" si="3"/>
        <v>59.627192383656897</v>
      </c>
      <c r="O36" s="116" t="s">
        <v>433</v>
      </c>
    </row>
    <row r="37" spans="1:15" s="11" customFormat="1" ht="27" customHeight="1" x14ac:dyDescent="0.2">
      <c r="A37" s="10">
        <v>27</v>
      </c>
      <c r="B37" s="80">
        <v>4210</v>
      </c>
      <c r="C37" s="78" t="s">
        <v>227</v>
      </c>
      <c r="D37" s="78" t="s">
        <v>218</v>
      </c>
      <c r="E37" s="78" t="s">
        <v>228</v>
      </c>
      <c r="F37" s="78">
        <v>8</v>
      </c>
      <c r="G37" s="78" t="s">
        <v>89</v>
      </c>
      <c r="H37" s="19">
        <v>60.16</v>
      </c>
      <c r="I37" s="68">
        <f t="shared" si="0"/>
        <v>39.999999999999993</v>
      </c>
      <c r="J37" s="7">
        <v>0</v>
      </c>
      <c r="K37" s="68">
        <f t="shared" si="1"/>
        <v>0</v>
      </c>
      <c r="L37" s="20">
        <v>50</v>
      </c>
      <c r="M37" s="68">
        <f t="shared" si="2"/>
        <v>18.867924528301888</v>
      </c>
      <c r="N37" s="68">
        <f t="shared" si="3"/>
        <v>58.867924528301884</v>
      </c>
      <c r="O37" s="116" t="s">
        <v>433</v>
      </c>
    </row>
    <row r="38" spans="1:15" s="11" customFormat="1" ht="27" customHeight="1" x14ac:dyDescent="0.2">
      <c r="A38" s="10">
        <v>28</v>
      </c>
      <c r="B38" s="80">
        <v>5101</v>
      </c>
      <c r="C38" s="87" t="s">
        <v>243</v>
      </c>
      <c r="D38" s="87" t="s">
        <v>236</v>
      </c>
      <c r="E38" s="87" t="s">
        <v>244</v>
      </c>
      <c r="F38" s="78">
        <v>8</v>
      </c>
      <c r="G38" s="78" t="s">
        <v>113</v>
      </c>
      <c r="H38" s="19">
        <v>275.68</v>
      </c>
      <c r="I38" s="68">
        <f t="shared" si="0"/>
        <v>8.7289611143354602</v>
      </c>
      <c r="J38" s="7">
        <v>15.95</v>
      </c>
      <c r="K38" s="68">
        <f t="shared" si="1"/>
        <v>32.222222222222221</v>
      </c>
      <c r="L38" s="20">
        <v>41</v>
      </c>
      <c r="M38" s="68">
        <f t="shared" si="2"/>
        <v>15.471698113207546</v>
      </c>
      <c r="N38" s="68">
        <f t="shared" si="3"/>
        <v>56.422881449765228</v>
      </c>
      <c r="O38" s="116" t="s">
        <v>433</v>
      </c>
    </row>
    <row r="39" spans="1:15" s="11" customFormat="1" ht="27" customHeight="1" x14ac:dyDescent="0.2">
      <c r="A39" s="10">
        <v>29</v>
      </c>
      <c r="B39" s="80">
        <v>4202</v>
      </c>
      <c r="C39" s="89" t="s">
        <v>213</v>
      </c>
      <c r="D39" s="89" t="s">
        <v>214</v>
      </c>
      <c r="E39" s="89" t="s">
        <v>215</v>
      </c>
      <c r="F39" s="78">
        <v>7</v>
      </c>
      <c r="G39" s="78" t="s">
        <v>89</v>
      </c>
      <c r="H39" s="19">
        <v>95.81</v>
      </c>
      <c r="I39" s="68">
        <f t="shared" si="0"/>
        <v>25.116376161152274</v>
      </c>
      <c r="J39" s="7">
        <v>6.5</v>
      </c>
      <c r="K39" s="68">
        <f t="shared" si="1"/>
        <v>13.131313131313131</v>
      </c>
      <c r="L39" s="20">
        <v>46</v>
      </c>
      <c r="M39" s="68">
        <f t="shared" si="2"/>
        <v>17.358490566037737</v>
      </c>
      <c r="N39" s="68">
        <f t="shared" si="3"/>
        <v>55.606179858503147</v>
      </c>
      <c r="O39" s="116" t="s">
        <v>433</v>
      </c>
    </row>
    <row r="40" spans="1:15" s="11" customFormat="1" ht="27" customHeight="1" x14ac:dyDescent="0.2">
      <c r="A40" s="10">
        <v>30</v>
      </c>
      <c r="B40" s="80">
        <v>36206</v>
      </c>
      <c r="C40" s="78" t="s">
        <v>269</v>
      </c>
      <c r="D40" s="78" t="s">
        <v>212</v>
      </c>
      <c r="E40" s="78" t="s">
        <v>196</v>
      </c>
      <c r="F40" s="78">
        <v>7</v>
      </c>
      <c r="G40" s="78" t="s">
        <v>147</v>
      </c>
      <c r="H40" s="19">
        <v>120.59</v>
      </c>
      <c r="I40" s="68">
        <f t="shared" si="0"/>
        <v>19.95522016750974</v>
      </c>
      <c r="J40" s="7">
        <v>13.55</v>
      </c>
      <c r="K40" s="68">
        <f t="shared" si="1"/>
        <v>27.373737373737374</v>
      </c>
      <c r="L40" s="20">
        <v>21</v>
      </c>
      <c r="M40" s="68">
        <f t="shared" si="2"/>
        <v>7.9245283018867925</v>
      </c>
      <c r="N40" s="68">
        <f t="shared" si="3"/>
        <v>55.253485843133909</v>
      </c>
      <c r="O40" s="116" t="s">
        <v>433</v>
      </c>
    </row>
    <row r="41" spans="1:15" s="11" customFormat="1" ht="27" customHeight="1" x14ac:dyDescent="0.2">
      <c r="A41" s="10">
        <v>31</v>
      </c>
      <c r="B41" s="80">
        <v>3401</v>
      </c>
      <c r="C41" s="78" t="s">
        <v>176</v>
      </c>
      <c r="D41" s="78" t="s">
        <v>154</v>
      </c>
      <c r="E41" s="78" t="s">
        <v>177</v>
      </c>
      <c r="F41" s="78">
        <v>8</v>
      </c>
      <c r="G41" s="78" t="s">
        <v>178</v>
      </c>
      <c r="H41" s="19">
        <v>142.97</v>
      </c>
      <c r="I41" s="68">
        <f t="shared" si="0"/>
        <v>16.831503112541089</v>
      </c>
      <c r="J41" s="7">
        <v>15.1</v>
      </c>
      <c r="K41" s="68">
        <f t="shared" si="1"/>
        <v>30.505050505050505</v>
      </c>
      <c r="L41" s="20">
        <v>20</v>
      </c>
      <c r="M41" s="68">
        <f t="shared" si="2"/>
        <v>7.5471698113207548</v>
      </c>
      <c r="N41" s="68">
        <f t="shared" si="3"/>
        <v>54.883723428912347</v>
      </c>
      <c r="O41" s="116" t="s">
        <v>433</v>
      </c>
    </row>
    <row r="42" spans="1:15" s="11" customFormat="1" ht="27" customHeight="1" x14ac:dyDescent="0.2">
      <c r="A42" s="10">
        <v>32</v>
      </c>
      <c r="B42" s="80">
        <v>4201</v>
      </c>
      <c r="C42" s="78" t="s">
        <v>211</v>
      </c>
      <c r="D42" s="78" t="s">
        <v>212</v>
      </c>
      <c r="E42" s="78" t="s">
        <v>169</v>
      </c>
      <c r="F42" s="78">
        <v>7</v>
      </c>
      <c r="G42" s="78" t="s">
        <v>89</v>
      </c>
      <c r="H42" s="19">
        <v>108.94</v>
      </c>
      <c r="I42" s="68">
        <f t="shared" si="0"/>
        <v>22.089223425738936</v>
      </c>
      <c r="J42" s="7">
        <v>7.35</v>
      </c>
      <c r="K42" s="68">
        <f t="shared" si="1"/>
        <v>14.848484848484848</v>
      </c>
      <c r="L42" s="20">
        <v>42</v>
      </c>
      <c r="M42" s="68">
        <f t="shared" si="2"/>
        <v>15.849056603773585</v>
      </c>
      <c r="N42" s="68">
        <f t="shared" si="3"/>
        <v>52.786764877997363</v>
      </c>
      <c r="O42" s="116" t="s">
        <v>433</v>
      </c>
    </row>
    <row r="43" spans="1:15" s="11" customFormat="1" ht="27" customHeight="1" x14ac:dyDescent="0.2">
      <c r="A43" s="10">
        <v>33</v>
      </c>
      <c r="B43" s="80">
        <v>4209</v>
      </c>
      <c r="C43" s="78" t="s">
        <v>225</v>
      </c>
      <c r="D43" s="78" t="s">
        <v>226</v>
      </c>
      <c r="E43" s="78" t="s">
        <v>175</v>
      </c>
      <c r="F43" s="78">
        <v>8</v>
      </c>
      <c r="G43" s="78" t="s">
        <v>89</v>
      </c>
      <c r="H43" s="19">
        <v>0</v>
      </c>
      <c r="I43" s="68">
        <v>0</v>
      </c>
      <c r="J43" s="7">
        <v>16.55</v>
      </c>
      <c r="K43" s="68">
        <f t="shared" ref="K43:K74" si="4">40*J43/$J$10</f>
        <v>33.434343434343432</v>
      </c>
      <c r="L43" s="20">
        <v>41</v>
      </c>
      <c r="M43" s="68">
        <f t="shared" ref="M43:M74" si="5">20*L43/$L$10</f>
        <v>15.471698113207546</v>
      </c>
      <c r="N43" s="68">
        <f t="shared" ref="N43:N74" si="6">I43+K43+M43</f>
        <v>48.906041547550977</v>
      </c>
      <c r="O43" s="116" t="s">
        <v>433</v>
      </c>
    </row>
    <row r="44" spans="1:15" s="11" customFormat="1" ht="27" customHeight="1" x14ac:dyDescent="0.2">
      <c r="A44" s="10">
        <v>34</v>
      </c>
      <c r="B44" s="80">
        <v>4004</v>
      </c>
      <c r="C44" s="78" t="s">
        <v>201</v>
      </c>
      <c r="D44" s="78" t="s">
        <v>168</v>
      </c>
      <c r="E44" s="78" t="s">
        <v>152</v>
      </c>
      <c r="F44" s="78">
        <v>8</v>
      </c>
      <c r="G44" s="78" t="s">
        <v>85</v>
      </c>
      <c r="H44" s="19">
        <v>77.87</v>
      </c>
      <c r="I44" s="68">
        <f>40*$H$10/H44</f>
        <v>30.902786695775003</v>
      </c>
      <c r="J44" s="7">
        <v>0</v>
      </c>
      <c r="K44" s="68">
        <f t="shared" si="4"/>
        <v>0</v>
      </c>
      <c r="L44" s="20">
        <v>46</v>
      </c>
      <c r="M44" s="68">
        <f t="shared" si="5"/>
        <v>17.358490566037737</v>
      </c>
      <c r="N44" s="68">
        <f t="shared" si="6"/>
        <v>48.261277261812737</v>
      </c>
      <c r="O44" s="116" t="s">
        <v>433</v>
      </c>
    </row>
    <row r="45" spans="1:15" s="11" customFormat="1" ht="27" customHeight="1" x14ac:dyDescent="0.2">
      <c r="A45" s="10">
        <v>35</v>
      </c>
      <c r="B45" s="80">
        <v>4207</v>
      </c>
      <c r="C45" s="78" t="s">
        <v>219</v>
      </c>
      <c r="D45" s="78" t="s">
        <v>220</v>
      </c>
      <c r="E45" s="78" t="s">
        <v>221</v>
      </c>
      <c r="F45" s="78">
        <v>8</v>
      </c>
      <c r="G45" s="78" t="s">
        <v>89</v>
      </c>
      <c r="H45" s="19">
        <v>0</v>
      </c>
      <c r="I45" s="68">
        <v>0</v>
      </c>
      <c r="J45" s="7">
        <v>18.350000000000001</v>
      </c>
      <c r="K45" s="68">
        <f t="shared" si="4"/>
        <v>37.070707070707073</v>
      </c>
      <c r="L45" s="20">
        <v>29</v>
      </c>
      <c r="M45" s="68">
        <f t="shared" si="5"/>
        <v>10.943396226415095</v>
      </c>
      <c r="N45" s="68">
        <f t="shared" si="6"/>
        <v>48.014103297122169</v>
      </c>
      <c r="O45" s="116" t="s">
        <v>433</v>
      </c>
    </row>
    <row r="46" spans="1:15" s="11" customFormat="1" ht="27" customHeight="1" x14ac:dyDescent="0.2">
      <c r="A46" s="10">
        <v>36</v>
      </c>
      <c r="B46" s="80">
        <v>5002</v>
      </c>
      <c r="C46" s="78" t="s">
        <v>241</v>
      </c>
      <c r="D46" s="78" t="s">
        <v>242</v>
      </c>
      <c r="E46" s="78" t="s">
        <v>169</v>
      </c>
      <c r="F46" s="89">
        <v>8</v>
      </c>
      <c r="G46" s="78" t="s">
        <v>110</v>
      </c>
      <c r="H46" s="19">
        <v>320</v>
      </c>
      <c r="I46" s="68">
        <f t="shared" ref="I46:I52" si="7">40*$H$10/H46</f>
        <v>7.5199999999999987</v>
      </c>
      <c r="J46" s="7">
        <v>17.2</v>
      </c>
      <c r="K46" s="68">
        <f t="shared" si="4"/>
        <v>34.747474747474747</v>
      </c>
      <c r="L46" s="20">
        <v>13</v>
      </c>
      <c r="M46" s="68">
        <f t="shared" si="5"/>
        <v>4.9056603773584904</v>
      </c>
      <c r="N46" s="68">
        <f t="shared" si="6"/>
        <v>47.173135124833237</v>
      </c>
      <c r="O46" s="116" t="s">
        <v>433</v>
      </c>
    </row>
    <row r="47" spans="1:15" s="11" customFormat="1" ht="27" customHeight="1" x14ac:dyDescent="0.2">
      <c r="A47" s="10">
        <v>37</v>
      </c>
      <c r="B47" s="80">
        <v>3301</v>
      </c>
      <c r="C47" s="78" t="s">
        <v>173</v>
      </c>
      <c r="D47" s="78" t="s">
        <v>174</v>
      </c>
      <c r="E47" s="78" t="s">
        <v>175</v>
      </c>
      <c r="F47" s="88">
        <v>7</v>
      </c>
      <c r="G47" s="78" t="s">
        <v>67</v>
      </c>
      <c r="H47" s="19">
        <v>283</v>
      </c>
      <c r="I47" s="68">
        <f t="shared" si="7"/>
        <v>8.5031802120141329</v>
      </c>
      <c r="J47" s="21">
        <v>15.1</v>
      </c>
      <c r="K47" s="68">
        <f t="shared" si="4"/>
        <v>30.505050505050505</v>
      </c>
      <c r="L47" s="20">
        <v>21</v>
      </c>
      <c r="M47" s="68">
        <f t="shared" si="5"/>
        <v>7.9245283018867925</v>
      </c>
      <c r="N47" s="68">
        <f t="shared" si="6"/>
        <v>46.93275901895143</v>
      </c>
      <c r="O47" s="116" t="s">
        <v>433</v>
      </c>
    </row>
    <row r="48" spans="1:15" s="11" customFormat="1" ht="27" customHeight="1" x14ac:dyDescent="0.2">
      <c r="A48" s="10">
        <v>38</v>
      </c>
      <c r="B48" s="80">
        <v>4107</v>
      </c>
      <c r="C48" s="78" t="s">
        <v>202</v>
      </c>
      <c r="D48" s="78" t="s">
        <v>203</v>
      </c>
      <c r="E48" s="78" t="s">
        <v>196</v>
      </c>
      <c r="F48" s="78">
        <v>8</v>
      </c>
      <c r="G48" s="78" t="s">
        <v>204</v>
      </c>
      <c r="H48" s="19">
        <v>96.72</v>
      </c>
      <c r="I48" s="68">
        <f t="shared" si="7"/>
        <v>24.880066170388748</v>
      </c>
      <c r="J48" s="7">
        <v>0</v>
      </c>
      <c r="K48" s="68">
        <f t="shared" si="4"/>
        <v>0</v>
      </c>
      <c r="L48" s="20">
        <v>51</v>
      </c>
      <c r="M48" s="68">
        <f t="shared" si="5"/>
        <v>19.245283018867923</v>
      </c>
      <c r="N48" s="68">
        <f t="shared" si="6"/>
        <v>44.125349189256667</v>
      </c>
      <c r="O48" s="116" t="s">
        <v>433</v>
      </c>
    </row>
    <row r="49" spans="1:15" s="11" customFormat="1" ht="27" customHeight="1" x14ac:dyDescent="0.2">
      <c r="A49" s="10">
        <v>39</v>
      </c>
      <c r="B49" s="80">
        <v>5204</v>
      </c>
      <c r="C49" s="87" t="s">
        <v>245</v>
      </c>
      <c r="D49" s="87" t="s">
        <v>246</v>
      </c>
      <c r="E49" s="87" t="s">
        <v>247</v>
      </c>
      <c r="F49" s="88">
        <v>7</v>
      </c>
      <c r="G49" s="78" t="s">
        <v>248</v>
      </c>
      <c r="H49" s="19">
        <v>80</v>
      </c>
      <c r="I49" s="23">
        <f t="shared" si="7"/>
        <v>30.079999999999995</v>
      </c>
      <c r="J49" s="7">
        <v>0</v>
      </c>
      <c r="K49" s="23">
        <f t="shared" si="4"/>
        <v>0</v>
      </c>
      <c r="L49" s="20">
        <v>30</v>
      </c>
      <c r="M49" s="23">
        <f t="shared" si="5"/>
        <v>11.320754716981131</v>
      </c>
      <c r="N49" s="23">
        <f t="shared" si="6"/>
        <v>41.400754716981126</v>
      </c>
      <c r="O49" s="116" t="s">
        <v>433</v>
      </c>
    </row>
    <row r="50" spans="1:15" s="11" customFormat="1" ht="27" customHeight="1" x14ac:dyDescent="0.2">
      <c r="A50" s="10">
        <v>40</v>
      </c>
      <c r="B50" s="80">
        <v>4110</v>
      </c>
      <c r="C50" s="89" t="s">
        <v>207</v>
      </c>
      <c r="D50" s="89" t="s">
        <v>208</v>
      </c>
      <c r="E50" s="89" t="s">
        <v>152</v>
      </c>
      <c r="F50" s="78">
        <v>7</v>
      </c>
      <c r="G50" s="78" t="s">
        <v>204</v>
      </c>
      <c r="H50" s="19">
        <v>89.44</v>
      </c>
      <c r="I50" s="23">
        <f t="shared" si="7"/>
        <v>26.905187835420389</v>
      </c>
      <c r="J50" s="7">
        <v>0</v>
      </c>
      <c r="K50" s="23">
        <f t="shared" si="4"/>
        <v>0</v>
      </c>
      <c r="L50" s="20">
        <v>37</v>
      </c>
      <c r="M50" s="23">
        <f t="shared" si="5"/>
        <v>13.962264150943396</v>
      </c>
      <c r="N50" s="23">
        <f t="shared" si="6"/>
        <v>40.867451986363783</v>
      </c>
      <c r="O50" s="116" t="s">
        <v>433</v>
      </c>
    </row>
    <row r="51" spans="1:15" s="11" customFormat="1" ht="27" customHeight="1" x14ac:dyDescent="0.2">
      <c r="A51" s="10">
        <v>41</v>
      </c>
      <c r="B51" s="89">
        <v>5803</v>
      </c>
      <c r="C51" s="90" t="s">
        <v>261</v>
      </c>
      <c r="D51" s="90" t="s">
        <v>210</v>
      </c>
      <c r="E51" s="90" t="s">
        <v>172</v>
      </c>
      <c r="F51" s="89">
        <v>8</v>
      </c>
      <c r="G51" s="89" t="s">
        <v>125</v>
      </c>
      <c r="H51" s="19">
        <v>94.19</v>
      </c>
      <c r="I51" s="23">
        <f t="shared" si="7"/>
        <v>25.548359698481789</v>
      </c>
      <c r="J51" s="7">
        <v>0</v>
      </c>
      <c r="K51" s="23">
        <f t="shared" si="4"/>
        <v>0</v>
      </c>
      <c r="L51" s="20">
        <v>25</v>
      </c>
      <c r="M51" s="23">
        <f t="shared" si="5"/>
        <v>9.433962264150944</v>
      </c>
      <c r="N51" s="23">
        <f t="shared" si="6"/>
        <v>34.982321962632732</v>
      </c>
      <c r="O51" s="116" t="s">
        <v>433</v>
      </c>
    </row>
    <row r="52" spans="1:15" s="11" customFormat="1" ht="27" customHeight="1" x14ac:dyDescent="0.2">
      <c r="A52" s="10">
        <v>42</v>
      </c>
      <c r="B52" s="80">
        <v>5901</v>
      </c>
      <c r="C52" s="89" t="s">
        <v>262</v>
      </c>
      <c r="D52" s="89" t="s">
        <v>263</v>
      </c>
      <c r="E52" s="89" t="s">
        <v>264</v>
      </c>
      <c r="F52" s="78">
        <v>7</v>
      </c>
      <c r="G52" s="78" t="s">
        <v>129</v>
      </c>
      <c r="H52" s="19">
        <v>103.34</v>
      </c>
      <c r="I52" s="23">
        <f t="shared" si="7"/>
        <v>23.286239597445324</v>
      </c>
      <c r="J52" s="7">
        <v>0</v>
      </c>
      <c r="K52" s="23">
        <f t="shared" si="4"/>
        <v>0</v>
      </c>
      <c r="L52" s="20">
        <v>22</v>
      </c>
      <c r="M52" s="23">
        <f t="shared" si="5"/>
        <v>8.3018867924528301</v>
      </c>
      <c r="N52" s="23">
        <f t="shared" si="6"/>
        <v>31.588126389898154</v>
      </c>
      <c r="O52" s="116" t="s">
        <v>433</v>
      </c>
    </row>
    <row r="53" spans="1:15" s="11" customFormat="1" ht="27" customHeight="1" x14ac:dyDescent="0.2">
      <c r="A53" s="10">
        <v>43</v>
      </c>
      <c r="B53" s="80">
        <v>4212</v>
      </c>
      <c r="C53" s="89" t="s">
        <v>230</v>
      </c>
      <c r="D53" s="89" t="s">
        <v>208</v>
      </c>
      <c r="E53" s="89" t="s">
        <v>152</v>
      </c>
      <c r="F53" s="89">
        <v>8</v>
      </c>
      <c r="G53" s="78" t="s">
        <v>89</v>
      </c>
      <c r="H53" s="19">
        <v>0</v>
      </c>
      <c r="I53" s="23">
        <v>0</v>
      </c>
      <c r="J53" s="7">
        <v>6</v>
      </c>
      <c r="K53" s="23">
        <f t="shared" si="4"/>
        <v>12.121212121212121</v>
      </c>
      <c r="L53" s="20">
        <v>25</v>
      </c>
      <c r="M53" s="23">
        <f t="shared" si="5"/>
        <v>9.433962264150944</v>
      </c>
      <c r="N53" s="23">
        <f t="shared" si="6"/>
        <v>21.555174385363067</v>
      </c>
      <c r="O53" s="116" t="s">
        <v>433</v>
      </c>
    </row>
    <row r="54" spans="1:15" s="11" customFormat="1" ht="27" customHeight="1" x14ac:dyDescent="0.2">
      <c r="A54" s="10">
        <v>44</v>
      </c>
      <c r="B54" s="80">
        <v>2102</v>
      </c>
      <c r="C54" s="78" t="s">
        <v>150</v>
      </c>
      <c r="D54" s="78" t="s">
        <v>151</v>
      </c>
      <c r="E54" s="78" t="s">
        <v>152</v>
      </c>
      <c r="F54" s="78">
        <v>8</v>
      </c>
      <c r="G54" s="78" t="s">
        <v>36</v>
      </c>
      <c r="H54" s="19">
        <v>0</v>
      </c>
      <c r="I54" s="23">
        <v>0</v>
      </c>
      <c r="J54" s="7">
        <v>0</v>
      </c>
      <c r="K54" s="23">
        <f t="shared" si="4"/>
        <v>0</v>
      </c>
      <c r="L54" s="20">
        <v>40</v>
      </c>
      <c r="M54" s="23">
        <f t="shared" si="5"/>
        <v>15.09433962264151</v>
      </c>
      <c r="N54" s="23">
        <f t="shared" si="6"/>
        <v>15.09433962264151</v>
      </c>
      <c r="O54" s="116" t="s">
        <v>433</v>
      </c>
    </row>
    <row r="55" spans="1:15" s="11" customFormat="1" ht="27" customHeight="1" x14ac:dyDescent="0.2">
      <c r="A55" s="10">
        <v>45</v>
      </c>
      <c r="B55" s="80">
        <v>3902</v>
      </c>
      <c r="C55" s="90" t="s">
        <v>199</v>
      </c>
      <c r="D55" s="90" t="s">
        <v>154</v>
      </c>
      <c r="E55" s="90" t="s">
        <v>155</v>
      </c>
      <c r="F55" s="78">
        <v>8</v>
      </c>
      <c r="G55" s="78" t="s">
        <v>198</v>
      </c>
      <c r="H55" s="19">
        <v>0</v>
      </c>
      <c r="I55" s="23">
        <v>0</v>
      </c>
      <c r="J55" s="7">
        <v>0</v>
      </c>
      <c r="K55" s="23">
        <f t="shared" si="4"/>
        <v>0</v>
      </c>
      <c r="L55" s="20">
        <v>32</v>
      </c>
      <c r="M55" s="23">
        <f t="shared" si="5"/>
        <v>12.075471698113208</v>
      </c>
      <c r="N55" s="23">
        <f t="shared" si="6"/>
        <v>12.075471698113208</v>
      </c>
      <c r="O55" s="116" t="s">
        <v>433</v>
      </c>
    </row>
    <row r="56" spans="1:15" s="11" customFormat="1" ht="27" customHeight="1" x14ac:dyDescent="0.2">
      <c r="A56" s="10">
        <v>46</v>
      </c>
      <c r="B56" s="80">
        <v>3903</v>
      </c>
      <c r="C56" s="90" t="s">
        <v>199</v>
      </c>
      <c r="D56" s="90" t="s">
        <v>200</v>
      </c>
      <c r="E56" s="90" t="s">
        <v>155</v>
      </c>
      <c r="F56" s="78">
        <v>8</v>
      </c>
      <c r="G56" s="78" t="s">
        <v>198</v>
      </c>
      <c r="H56" s="19">
        <v>0</v>
      </c>
      <c r="I56" s="23">
        <v>0</v>
      </c>
      <c r="J56" s="7">
        <v>0</v>
      </c>
      <c r="K56" s="23">
        <f t="shared" si="4"/>
        <v>0</v>
      </c>
      <c r="L56" s="20">
        <v>28</v>
      </c>
      <c r="M56" s="23">
        <f t="shared" si="5"/>
        <v>10.566037735849056</v>
      </c>
      <c r="N56" s="23">
        <f t="shared" si="6"/>
        <v>10.566037735849056</v>
      </c>
      <c r="O56" s="116" t="s">
        <v>433</v>
      </c>
    </row>
    <row r="57" spans="1:15" s="11" customFormat="1" ht="27" customHeight="1" x14ac:dyDescent="0.2">
      <c r="A57" s="10">
        <v>47</v>
      </c>
      <c r="B57" s="80">
        <v>3202</v>
      </c>
      <c r="C57" s="89" t="s">
        <v>170</v>
      </c>
      <c r="D57" s="89" t="s">
        <v>171</v>
      </c>
      <c r="E57" s="89" t="s">
        <v>172</v>
      </c>
      <c r="F57" s="78">
        <v>8</v>
      </c>
      <c r="G57" s="78" t="s">
        <v>63</v>
      </c>
      <c r="H57" s="19">
        <v>0</v>
      </c>
      <c r="I57" s="23">
        <v>0</v>
      </c>
      <c r="J57" s="7">
        <v>0</v>
      </c>
      <c r="K57" s="23">
        <f t="shared" si="4"/>
        <v>0</v>
      </c>
      <c r="L57" s="20">
        <v>25</v>
      </c>
      <c r="M57" s="23">
        <f t="shared" si="5"/>
        <v>9.433962264150944</v>
      </c>
      <c r="N57" s="23">
        <f t="shared" si="6"/>
        <v>9.433962264150944</v>
      </c>
      <c r="O57" s="116" t="s">
        <v>433</v>
      </c>
    </row>
    <row r="58" spans="1:15" s="11" customFormat="1" ht="27" customHeight="1" x14ac:dyDescent="0.2">
      <c r="A58" s="10">
        <v>48</v>
      </c>
      <c r="B58" s="83">
        <v>3901</v>
      </c>
      <c r="C58" s="76" t="s">
        <v>197</v>
      </c>
      <c r="D58" s="76" t="s">
        <v>151</v>
      </c>
      <c r="E58" s="76" t="s">
        <v>196</v>
      </c>
      <c r="F58" s="77">
        <v>8</v>
      </c>
      <c r="G58" s="83" t="s">
        <v>198</v>
      </c>
      <c r="H58" s="19">
        <v>0</v>
      </c>
      <c r="I58" s="68">
        <v>0</v>
      </c>
      <c r="J58" s="7">
        <v>0</v>
      </c>
      <c r="K58" s="68">
        <f t="shared" si="4"/>
        <v>0</v>
      </c>
      <c r="L58" s="20">
        <v>23</v>
      </c>
      <c r="M58" s="68">
        <f t="shared" si="5"/>
        <v>8.6792452830188687</v>
      </c>
      <c r="N58" s="68">
        <f t="shared" si="6"/>
        <v>8.6792452830188687</v>
      </c>
      <c r="O58" s="116" t="s">
        <v>433</v>
      </c>
    </row>
    <row r="59" spans="1:15" s="11" customFormat="1" ht="27" customHeight="1" x14ac:dyDescent="0.2">
      <c r="A59" s="10">
        <v>49</v>
      </c>
      <c r="B59" s="80">
        <v>36147</v>
      </c>
      <c r="C59" s="89" t="s">
        <v>266</v>
      </c>
      <c r="D59" s="89" t="s">
        <v>267</v>
      </c>
      <c r="E59" s="89" t="s">
        <v>268</v>
      </c>
      <c r="F59" s="78">
        <v>7</v>
      </c>
      <c r="G59" s="78" t="s">
        <v>147</v>
      </c>
      <c r="H59" s="19">
        <v>0</v>
      </c>
      <c r="I59" s="68">
        <v>0</v>
      </c>
      <c r="J59" s="7">
        <v>0</v>
      </c>
      <c r="K59" s="68">
        <f t="shared" si="4"/>
        <v>0</v>
      </c>
      <c r="L59" s="20">
        <v>19</v>
      </c>
      <c r="M59" s="68">
        <f t="shared" si="5"/>
        <v>7.1698113207547172</v>
      </c>
      <c r="N59" s="68">
        <f t="shared" si="6"/>
        <v>7.1698113207547172</v>
      </c>
      <c r="O59" s="116" t="s">
        <v>433</v>
      </c>
    </row>
    <row r="60" spans="1:15" s="11" customFormat="1" ht="27" customHeight="1" x14ac:dyDescent="0.2">
      <c r="A60" s="10">
        <v>50</v>
      </c>
      <c r="B60" s="80">
        <v>6045</v>
      </c>
      <c r="C60" s="89" t="s">
        <v>265</v>
      </c>
      <c r="D60" s="89" t="s">
        <v>242</v>
      </c>
      <c r="E60" s="89" t="s">
        <v>158</v>
      </c>
      <c r="F60" s="78">
        <v>8</v>
      </c>
      <c r="G60" s="78" t="s">
        <v>136</v>
      </c>
      <c r="H60" s="19">
        <v>0</v>
      </c>
      <c r="I60" s="68">
        <v>0</v>
      </c>
      <c r="J60" s="7">
        <v>0</v>
      </c>
      <c r="K60" s="68">
        <f t="shared" si="4"/>
        <v>0</v>
      </c>
      <c r="L60" s="20">
        <v>18</v>
      </c>
      <c r="M60" s="68">
        <f t="shared" si="5"/>
        <v>6.7924528301886795</v>
      </c>
      <c r="N60" s="68">
        <f t="shared" si="6"/>
        <v>6.7924528301886795</v>
      </c>
      <c r="O60" s="116" t="s">
        <v>433</v>
      </c>
    </row>
    <row r="61" spans="1:15" s="11" customFormat="1" ht="27" customHeight="1" x14ac:dyDescent="0.2">
      <c r="A61" s="10">
        <v>51</v>
      </c>
      <c r="B61" s="80">
        <v>3501</v>
      </c>
      <c r="C61" s="87" t="s">
        <v>179</v>
      </c>
      <c r="D61" s="87" t="s">
        <v>180</v>
      </c>
      <c r="E61" s="87" t="s">
        <v>181</v>
      </c>
      <c r="F61" s="78">
        <v>8</v>
      </c>
      <c r="G61" s="78" t="s">
        <v>71</v>
      </c>
      <c r="H61" s="19">
        <v>0</v>
      </c>
      <c r="I61" s="68">
        <v>0</v>
      </c>
      <c r="J61" s="7">
        <v>0</v>
      </c>
      <c r="K61" s="68">
        <f t="shared" si="4"/>
        <v>0</v>
      </c>
      <c r="L61" s="20">
        <v>17</v>
      </c>
      <c r="M61" s="68">
        <f t="shared" si="5"/>
        <v>6.4150943396226419</v>
      </c>
      <c r="N61" s="68">
        <f t="shared" si="6"/>
        <v>6.4150943396226419</v>
      </c>
      <c r="O61" s="116" t="s">
        <v>433</v>
      </c>
    </row>
    <row r="62" spans="1:15" s="11" customFormat="1" ht="27" customHeight="1" x14ac:dyDescent="0.2">
      <c r="A62" s="10">
        <v>52</v>
      </c>
      <c r="B62" s="80">
        <v>2402</v>
      </c>
      <c r="C62" s="78" t="s">
        <v>159</v>
      </c>
      <c r="D62" s="78" t="s">
        <v>160</v>
      </c>
      <c r="E62" s="78" t="s">
        <v>161</v>
      </c>
      <c r="F62" s="78">
        <v>7</v>
      </c>
      <c r="G62" s="78" t="s">
        <v>44</v>
      </c>
      <c r="H62" s="19">
        <v>0</v>
      </c>
      <c r="I62" s="68">
        <v>0</v>
      </c>
      <c r="J62" s="7">
        <v>0</v>
      </c>
      <c r="K62" s="68">
        <f t="shared" si="4"/>
        <v>0</v>
      </c>
      <c r="L62" s="20">
        <v>16</v>
      </c>
      <c r="M62" s="68">
        <f t="shared" si="5"/>
        <v>6.0377358490566042</v>
      </c>
      <c r="N62" s="68">
        <f t="shared" si="6"/>
        <v>6.0377358490566042</v>
      </c>
      <c r="O62" s="116" t="s">
        <v>433</v>
      </c>
    </row>
    <row r="63" spans="1:15" s="11" customFormat="1" ht="27" customHeight="1" x14ac:dyDescent="0.2">
      <c r="A63" s="10">
        <v>53</v>
      </c>
      <c r="B63" s="80">
        <v>4301</v>
      </c>
      <c r="C63" s="89" t="s">
        <v>231</v>
      </c>
      <c r="D63" s="89" t="s">
        <v>220</v>
      </c>
      <c r="E63" s="89" t="s">
        <v>155</v>
      </c>
      <c r="F63" s="89">
        <v>8</v>
      </c>
      <c r="G63" s="78" t="s">
        <v>232</v>
      </c>
      <c r="H63" s="19">
        <v>0</v>
      </c>
      <c r="I63" s="23">
        <v>0</v>
      </c>
      <c r="J63" s="7">
        <v>0</v>
      </c>
      <c r="K63" s="23">
        <f t="shared" si="4"/>
        <v>0</v>
      </c>
      <c r="L63" s="20">
        <v>15</v>
      </c>
      <c r="M63" s="23">
        <f t="shared" si="5"/>
        <v>5.6603773584905657</v>
      </c>
      <c r="N63" s="23">
        <f t="shared" si="6"/>
        <v>5.6603773584905657</v>
      </c>
      <c r="O63" s="116" t="s">
        <v>433</v>
      </c>
    </row>
    <row r="64" spans="1:15" ht="16.5" thickBot="1" x14ac:dyDescent="0.3">
      <c r="A64" s="12"/>
      <c r="B64" s="12"/>
      <c r="C64" s="12"/>
      <c r="D64" s="12"/>
      <c r="E64" s="12"/>
    </row>
    <row r="65" spans="1:16" ht="15.75" customHeight="1" x14ac:dyDescent="0.25">
      <c r="A65" s="12"/>
      <c r="B65" s="12"/>
      <c r="C65" s="27" t="s">
        <v>22</v>
      </c>
      <c r="D65" s="26"/>
      <c r="E65" s="26"/>
      <c r="F65" s="26"/>
      <c r="G65" s="26"/>
      <c r="H65" s="25"/>
      <c r="I65" s="26"/>
      <c r="M65" s="2"/>
      <c r="O65" s="3"/>
      <c r="P65" s="2"/>
    </row>
    <row r="66" spans="1:16" ht="16.5" thickBot="1" x14ac:dyDescent="0.3">
      <c r="A66" s="12"/>
      <c r="B66" s="12"/>
      <c r="C66" s="12"/>
      <c r="D66" s="12"/>
      <c r="E66" s="12"/>
      <c r="G66" s="6"/>
      <c r="M66" s="2"/>
      <c r="O66" s="3"/>
      <c r="P66" s="2"/>
    </row>
    <row r="67" spans="1:16" x14ac:dyDescent="0.25">
      <c r="A67" s="12"/>
      <c r="B67" s="12"/>
      <c r="C67" s="27" t="s">
        <v>29</v>
      </c>
      <c r="D67" s="26"/>
      <c r="E67" s="26"/>
      <c r="F67" s="26"/>
      <c r="G67" s="26"/>
      <c r="H67" s="28">
        <v>53</v>
      </c>
      <c r="M67" s="2"/>
      <c r="O67" s="3"/>
      <c r="P67" s="2"/>
    </row>
    <row r="68" spans="1:16" x14ac:dyDescent="0.25">
      <c r="A68" s="12"/>
      <c r="B68" s="12"/>
      <c r="C68" s="12"/>
      <c r="D68" s="12"/>
      <c r="E68" s="12"/>
    </row>
    <row r="69" spans="1:16" x14ac:dyDescent="0.25">
      <c r="A69" s="12"/>
      <c r="B69" s="12"/>
      <c r="C69" s="12"/>
      <c r="D69" s="12"/>
      <c r="E69" s="12"/>
    </row>
    <row r="70" spans="1:16" x14ac:dyDescent="0.25">
      <c r="A70" s="12"/>
      <c r="B70" s="12"/>
      <c r="C70" s="12"/>
      <c r="D70" s="12"/>
      <c r="E70" s="12"/>
    </row>
    <row r="71" spans="1:16" x14ac:dyDescent="0.25">
      <c r="A71" s="12"/>
      <c r="B71" s="12"/>
      <c r="C71" s="12"/>
      <c r="D71" s="12"/>
      <c r="E71" s="12"/>
    </row>
  </sheetData>
  <sortState ref="B11:O64">
    <sortCondition descending="1" ref="N11:N64"/>
  </sortState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8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A10" workbookViewId="0">
      <selection activeCell="N17" sqref="N17"/>
    </sheetView>
  </sheetViews>
  <sheetFormatPr defaultColWidth="9.140625" defaultRowHeight="15.75" x14ac:dyDescent="0.25"/>
  <cols>
    <col min="1" max="1" width="4.140625" style="62" customWidth="1"/>
    <col min="2" max="2" width="6.85546875" style="62" customWidth="1"/>
    <col min="3" max="3" width="13.28515625" style="62" customWidth="1"/>
    <col min="4" max="4" width="11.7109375" style="62" customWidth="1"/>
    <col min="5" max="5" width="15.7109375" style="62" customWidth="1"/>
    <col min="6" max="6" width="7.42578125" style="62" customWidth="1"/>
    <col min="7" max="7" width="55" style="32" customWidth="1"/>
    <col min="8" max="8" width="9.140625" style="33"/>
    <col min="9" max="9" width="9.7109375" style="33" customWidth="1"/>
    <col min="10" max="10" width="8.140625" style="33" customWidth="1"/>
    <col min="11" max="11" width="9.7109375" style="33" customWidth="1"/>
    <col min="12" max="12" width="7.85546875" style="33" customWidth="1"/>
    <col min="13" max="13" width="9.7109375" style="34" customWidth="1"/>
    <col min="14" max="14" width="10.5703125" style="33" customWidth="1"/>
    <col min="15" max="15" width="10" style="31" customWidth="1"/>
    <col min="16" max="16" width="11.7109375" style="31" customWidth="1"/>
    <col min="17" max="16384" width="9.140625" style="31"/>
  </cols>
  <sheetData>
    <row r="1" spans="1:16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6" x14ac:dyDescent="0.25">
      <c r="A2" s="129" t="s">
        <v>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6" x14ac:dyDescent="0.25">
      <c r="A3" s="130" t="s">
        <v>31</v>
      </c>
      <c r="B3" s="130"/>
      <c r="C3" s="130"/>
      <c r="D3" s="130"/>
      <c r="E3" s="130"/>
      <c r="F3" s="131"/>
      <c r="O3" s="35"/>
    </row>
    <row r="4" spans="1:16" x14ac:dyDescent="0.25">
      <c r="A4" s="130" t="s">
        <v>16</v>
      </c>
      <c r="B4" s="130"/>
      <c r="C4" s="130"/>
      <c r="D4" s="130"/>
      <c r="E4" s="130"/>
      <c r="F4" s="134"/>
      <c r="G4" s="36"/>
    </row>
    <row r="5" spans="1:16" x14ac:dyDescent="0.25">
      <c r="A5" s="138" t="s">
        <v>27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6" s="62" customFormat="1" ht="15.75" customHeight="1" x14ac:dyDescent="0.25">
      <c r="A6" s="135" t="s">
        <v>1</v>
      </c>
      <c r="B6" s="135" t="s">
        <v>10</v>
      </c>
      <c r="C6" s="135" t="s">
        <v>12</v>
      </c>
      <c r="D6" s="135" t="s">
        <v>13</v>
      </c>
      <c r="E6" s="135" t="s">
        <v>14</v>
      </c>
      <c r="F6" s="135" t="s">
        <v>2</v>
      </c>
      <c r="G6" s="135" t="s">
        <v>9</v>
      </c>
      <c r="H6" s="141" t="s">
        <v>28</v>
      </c>
      <c r="I6" s="141"/>
      <c r="J6" s="141" t="s">
        <v>11</v>
      </c>
      <c r="K6" s="141"/>
      <c r="L6" s="141" t="s">
        <v>3</v>
      </c>
      <c r="M6" s="141"/>
      <c r="N6" s="142" t="s">
        <v>18</v>
      </c>
      <c r="O6" s="139" t="s">
        <v>5</v>
      </c>
    </row>
    <row r="7" spans="1:16" s="62" customFormat="1" x14ac:dyDescent="0.25">
      <c r="A7" s="136"/>
      <c r="B7" s="136"/>
      <c r="C7" s="136"/>
      <c r="D7" s="136"/>
      <c r="E7" s="136"/>
      <c r="F7" s="136"/>
      <c r="G7" s="136"/>
      <c r="H7" s="141"/>
      <c r="I7" s="141"/>
      <c r="J7" s="141"/>
      <c r="K7" s="141"/>
      <c r="L7" s="141"/>
      <c r="M7" s="141"/>
      <c r="N7" s="142"/>
      <c r="O7" s="140"/>
    </row>
    <row r="8" spans="1:16" s="62" customFormat="1" ht="25.5" x14ac:dyDescent="0.25">
      <c r="A8" s="136"/>
      <c r="B8" s="136"/>
      <c r="C8" s="136"/>
      <c r="D8" s="136"/>
      <c r="E8" s="136"/>
      <c r="F8" s="136"/>
      <c r="G8" s="136"/>
      <c r="H8" s="37" t="s">
        <v>6</v>
      </c>
      <c r="I8" s="64" t="s">
        <v>7</v>
      </c>
      <c r="J8" s="37" t="s">
        <v>8</v>
      </c>
      <c r="K8" s="64" t="s">
        <v>7</v>
      </c>
      <c r="L8" s="37" t="s">
        <v>4</v>
      </c>
      <c r="M8" s="57" t="s">
        <v>7</v>
      </c>
      <c r="N8" s="142"/>
      <c r="O8" s="140"/>
    </row>
    <row r="9" spans="1:16" s="62" customFormat="1" ht="16.5" thickBot="1" x14ac:dyDescent="0.3">
      <c r="A9" s="137"/>
      <c r="B9" s="137"/>
      <c r="C9" s="137"/>
      <c r="D9" s="137"/>
      <c r="E9" s="137"/>
      <c r="F9" s="137"/>
      <c r="G9" s="137"/>
      <c r="H9" s="38"/>
      <c r="I9" s="64" t="s">
        <v>21</v>
      </c>
      <c r="J9" s="39"/>
      <c r="K9" s="64" t="s">
        <v>21</v>
      </c>
      <c r="L9" s="39"/>
      <c r="M9" s="64" t="s">
        <v>20</v>
      </c>
      <c r="N9" s="64" t="s">
        <v>19</v>
      </c>
      <c r="O9" s="140"/>
    </row>
    <row r="10" spans="1:16" s="62" customFormat="1" x14ac:dyDescent="0.25">
      <c r="A10" s="132" t="s">
        <v>25</v>
      </c>
      <c r="B10" s="133"/>
      <c r="C10" s="133"/>
      <c r="D10" s="133"/>
      <c r="E10" s="133"/>
      <c r="F10" s="133"/>
      <c r="G10" s="133"/>
      <c r="H10" s="94">
        <v>68</v>
      </c>
      <c r="I10" s="58"/>
      <c r="J10" s="40">
        <v>19.8</v>
      </c>
      <c r="K10" s="59"/>
      <c r="L10" s="95">
        <v>53</v>
      </c>
      <c r="M10" s="60"/>
      <c r="N10" s="61"/>
      <c r="O10" s="140"/>
      <c r="P10" s="63"/>
    </row>
    <row r="11" spans="1:16" s="96" customFormat="1" ht="25.5" x14ac:dyDescent="0.25">
      <c r="A11" s="41">
        <v>1</v>
      </c>
      <c r="B11" s="89">
        <v>4101</v>
      </c>
      <c r="C11" s="85" t="s">
        <v>304</v>
      </c>
      <c r="D11" s="85" t="s">
        <v>46</v>
      </c>
      <c r="E11" s="85" t="s">
        <v>305</v>
      </c>
      <c r="F11" s="90">
        <v>10</v>
      </c>
      <c r="G11" s="89" t="s">
        <v>204</v>
      </c>
      <c r="H11" s="44">
        <v>76</v>
      </c>
      <c r="I11" s="53">
        <f>40*$H$10/H11</f>
        <v>35.789473684210527</v>
      </c>
      <c r="J11" s="37">
        <v>19.600000000000001</v>
      </c>
      <c r="K11" s="53">
        <f>40*J11/$J$10</f>
        <v>39.595959595959592</v>
      </c>
      <c r="L11" s="45">
        <v>42</v>
      </c>
      <c r="M11" s="53">
        <f>20*L11/$L$10</f>
        <v>15.849056603773585</v>
      </c>
      <c r="N11" s="53">
        <f>I11+K11+M11</f>
        <v>91.234489883943709</v>
      </c>
      <c r="O11" s="112" t="s">
        <v>432</v>
      </c>
      <c r="P11" s="97"/>
    </row>
    <row r="12" spans="1:16" s="62" customFormat="1" ht="27" customHeight="1" x14ac:dyDescent="0.25">
      <c r="A12" s="41">
        <v>2</v>
      </c>
      <c r="B12" s="106">
        <v>2105</v>
      </c>
      <c r="C12" s="106" t="s">
        <v>270</v>
      </c>
      <c r="D12" s="106" t="s">
        <v>46</v>
      </c>
      <c r="E12" s="106" t="s">
        <v>120</v>
      </c>
      <c r="F12" s="106">
        <v>10</v>
      </c>
      <c r="G12" s="106" t="s">
        <v>36</v>
      </c>
      <c r="H12" s="42">
        <v>68</v>
      </c>
      <c r="I12" s="113">
        <f>40*$H$10/H12</f>
        <v>40</v>
      </c>
      <c r="J12" s="114">
        <v>16</v>
      </c>
      <c r="K12" s="113">
        <f>40*J12/$J$10</f>
        <v>32.323232323232325</v>
      </c>
      <c r="L12" s="43">
        <v>49</v>
      </c>
      <c r="M12" s="113">
        <f>20*L12/$L$10</f>
        <v>18.490566037735849</v>
      </c>
      <c r="N12" s="113">
        <f>I12+K12+M12</f>
        <v>90.813798360968178</v>
      </c>
      <c r="O12" s="115" t="s">
        <v>431</v>
      </c>
    </row>
    <row r="13" spans="1:16" s="62" customFormat="1" ht="27" customHeight="1" x14ac:dyDescent="0.25">
      <c r="A13" s="41">
        <v>3</v>
      </c>
      <c r="B13" s="82">
        <v>4219</v>
      </c>
      <c r="C13" s="82" t="s">
        <v>311</v>
      </c>
      <c r="D13" s="82" t="s">
        <v>53</v>
      </c>
      <c r="E13" s="82" t="s">
        <v>88</v>
      </c>
      <c r="F13" s="82">
        <v>10</v>
      </c>
      <c r="G13" s="82" t="s">
        <v>89</v>
      </c>
      <c r="H13" s="44">
        <v>76</v>
      </c>
      <c r="I13" s="53">
        <f>40*$H$10/H13</f>
        <v>35.789473684210527</v>
      </c>
      <c r="J13" s="37">
        <v>17.399999999999999</v>
      </c>
      <c r="K13" s="53">
        <f>40*J13/$J$10</f>
        <v>35.151515151515149</v>
      </c>
      <c r="L13" s="45">
        <v>52</v>
      </c>
      <c r="M13" s="53">
        <f>20*L13/$L$10</f>
        <v>19.622641509433961</v>
      </c>
      <c r="N13" s="53">
        <f>I13+K13+M13</f>
        <v>90.563630345159638</v>
      </c>
      <c r="O13" s="112" t="s">
        <v>431</v>
      </c>
    </row>
    <row r="14" spans="1:16" s="62" customFormat="1" ht="27" customHeight="1" x14ac:dyDescent="0.25">
      <c r="A14" s="41">
        <v>4</v>
      </c>
      <c r="B14" s="82">
        <v>2903</v>
      </c>
      <c r="C14" s="82" t="s">
        <v>280</v>
      </c>
      <c r="D14" s="82" t="s">
        <v>281</v>
      </c>
      <c r="E14" s="82" t="s">
        <v>109</v>
      </c>
      <c r="F14" s="82" t="s">
        <v>282</v>
      </c>
      <c r="G14" s="82" t="s">
        <v>59</v>
      </c>
      <c r="H14" s="44">
        <v>75</v>
      </c>
      <c r="I14" s="53">
        <f>40*$H$10/H14</f>
        <v>36.266666666666666</v>
      </c>
      <c r="J14" s="37">
        <v>17.7</v>
      </c>
      <c r="K14" s="53">
        <f>40*J14/$J$10</f>
        <v>35.757575757575758</v>
      </c>
      <c r="L14" s="45">
        <v>44</v>
      </c>
      <c r="M14" s="53">
        <f>20*L14/$L$10</f>
        <v>16.60377358490566</v>
      </c>
      <c r="N14" s="53">
        <f>I14+K14+M14</f>
        <v>88.628016009148098</v>
      </c>
      <c r="O14" s="112" t="s">
        <v>431</v>
      </c>
    </row>
    <row r="15" spans="1:16" s="127" customFormat="1" ht="27" customHeight="1" x14ac:dyDescent="0.2">
      <c r="A15" s="41">
        <v>5</v>
      </c>
      <c r="B15" s="89">
        <v>4406</v>
      </c>
      <c r="C15" s="90" t="s">
        <v>318</v>
      </c>
      <c r="D15" s="90" t="s">
        <v>319</v>
      </c>
      <c r="E15" s="90" t="s">
        <v>320</v>
      </c>
      <c r="F15" s="90">
        <v>10</v>
      </c>
      <c r="G15" s="89" t="s">
        <v>234</v>
      </c>
      <c r="H15" s="122">
        <v>90</v>
      </c>
      <c r="I15" s="123">
        <f t="shared" ref="I15" si="0">40*$H$10/H15</f>
        <v>30.222222222222221</v>
      </c>
      <c r="J15" s="124">
        <v>19.8</v>
      </c>
      <c r="K15" s="123">
        <f t="shared" ref="K15" si="1">40*J15/$J$10</f>
        <v>40</v>
      </c>
      <c r="L15" s="125">
        <v>45</v>
      </c>
      <c r="M15" s="123">
        <f t="shared" ref="M15" si="2">20*L15/$L$10</f>
        <v>16.981132075471699</v>
      </c>
      <c r="N15" s="123">
        <f t="shared" ref="N15" si="3">I15+K15+M15</f>
        <v>87.20335429769392</v>
      </c>
      <c r="O15" s="126" t="s">
        <v>431</v>
      </c>
    </row>
    <row r="16" spans="1:16" s="62" customFormat="1" ht="27" customHeight="1" x14ac:dyDescent="0.25">
      <c r="A16" s="41">
        <v>6</v>
      </c>
      <c r="B16" s="82">
        <v>4103</v>
      </c>
      <c r="C16" s="82" t="s">
        <v>306</v>
      </c>
      <c r="D16" s="82" t="s">
        <v>307</v>
      </c>
      <c r="E16" s="82" t="s">
        <v>78</v>
      </c>
      <c r="F16" s="82">
        <v>11</v>
      </c>
      <c r="G16" s="82" t="s">
        <v>204</v>
      </c>
      <c r="H16" s="44">
        <v>79</v>
      </c>
      <c r="I16" s="53">
        <f t="shared" ref="I16:I48" si="4">40*$H$10/H16</f>
        <v>34.430379746835442</v>
      </c>
      <c r="J16" s="37">
        <v>17.75</v>
      </c>
      <c r="K16" s="53">
        <f t="shared" ref="K16:K57" si="5">40*J16/$J$10</f>
        <v>35.858585858585855</v>
      </c>
      <c r="L16" s="45">
        <v>44</v>
      </c>
      <c r="M16" s="53">
        <f t="shared" ref="M16:M57" si="6">20*L16/$L$10</f>
        <v>16.60377358490566</v>
      </c>
      <c r="N16" s="53">
        <f t="shared" ref="N16:N57" si="7">I16+K16+M16</f>
        <v>86.892739190326949</v>
      </c>
      <c r="O16" s="112" t="s">
        <v>431</v>
      </c>
    </row>
    <row r="17" spans="1:15" s="46" customFormat="1" ht="27" customHeight="1" x14ac:dyDescent="0.2">
      <c r="A17" s="41">
        <v>7</v>
      </c>
      <c r="B17" s="82">
        <v>4218</v>
      </c>
      <c r="C17" s="82" t="s">
        <v>310</v>
      </c>
      <c r="D17" s="82" t="s">
        <v>281</v>
      </c>
      <c r="E17" s="82" t="s">
        <v>88</v>
      </c>
      <c r="F17" s="82">
        <v>10</v>
      </c>
      <c r="G17" s="82" t="s">
        <v>89</v>
      </c>
      <c r="H17" s="44">
        <v>91</v>
      </c>
      <c r="I17" s="53">
        <f t="shared" si="4"/>
        <v>29.890109890109891</v>
      </c>
      <c r="J17" s="37">
        <v>18.5</v>
      </c>
      <c r="K17" s="53">
        <f t="shared" si="5"/>
        <v>37.37373737373737</v>
      </c>
      <c r="L17" s="45">
        <v>52</v>
      </c>
      <c r="M17" s="53">
        <f t="shared" si="6"/>
        <v>19.622641509433961</v>
      </c>
      <c r="N17" s="53">
        <f t="shared" si="7"/>
        <v>86.886488773281215</v>
      </c>
      <c r="O17" s="112" t="s">
        <v>431</v>
      </c>
    </row>
    <row r="18" spans="1:15" s="46" customFormat="1" ht="27" customHeight="1" x14ac:dyDescent="0.2">
      <c r="A18" s="41">
        <v>8</v>
      </c>
      <c r="B18" s="82">
        <v>4502</v>
      </c>
      <c r="C18" s="87" t="s">
        <v>324</v>
      </c>
      <c r="D18" s="87" t="s">
        <v>325</v>
      </c>
      <c r="E18" s="87" t="s">
        <v>98</v>
      </c>
      <c r="F18" s="82">
        <v>9</v>
      </c>
      <c r="G18" s="82" t="s">
        <v>323</v>
      </c>
      <c r="H18" s="44">
        <v>111</v>
      </c>
      <c r="I18" s="53">
        <f t="shared" si="4"/>
        <v>24.504504504504503</v>
      </c>
      <c r="J18" s="37">
        <v>18.899999999999999</v>
      </c>
      <c r="K18" s="53">
        <f t="shared" si="5"/>
        <v>38.18181818181818</v>
      </c>
      <c r="L18" s="45">
        <v>48</v>
      </c>
      <c r="M18" s="53">
        <f t="shared" si="6"/>
        <v>18.113207547169811</v>
      </c>
      <c r="N18" s="53">
        <f t="shared" si="7"/>
        <v>80.79953023349249</v>
      </c>
      <c r="O18" s="112" t="s">
        <v>431</v>
      </c>
    </row>
    <row r="19" spans="1:15" s="46" customFormat="1" ht="27" customHeight="1" x14ac:dyDescent="0.2">
      <c r="A19" s="41">
        <v>9</v>
      </c>
      <c r="B19" s="82">
        <v>4503</v>
      </c>
      <c r="C19" s="87" t="s">
        <v>326</v>
      </c>
      <c r="D19" s="87" t="s">
        <v>327</v>
      </c>
      <c r="E19" s="87" t="s">
        <v>98</v>
      </c>
      <c r="F19" s="83">
        <v>9</v>
      </c>
      <c r="G19" s="89" t="s">
        <v>323</v>
      </c>
      <c r="H19" s="44">
        <v>111</v>
      </c>
      <c r="I19" s="53">
        <f t="shared" si="4"/>
        <v>24.504504504504503</v>
      </c>
      <c r="J19" s="37">
        <v>19</v>
      </c>
      <c r="K19" s="53">
        <f t="shared" si="5"/>
        <v>38.383838383838381</v>
      </c>
      <c r="L19" s="45">
        <v>46</v>
      </c>
      <c r="M19" s="53">
        <f t="shared" si="6"/>
        <v>17.358490566037737</v>
      </c>
      <c r="N19" s="53">
        <f t="shared" si="7"/>
        <v>80.246833454380621</v>
      </c>
      <c r="O19" s="112" t="s">
        <v>431</v>
      </c>
    </row>
    <row r="20" spans="1:15" s="46" customFormat="1" ht="27" customHeight="1" x14ac:dyDescent="0.2">
      <c r="A20" s="41">
        <v>10</v>
      </c>
      <c r="B20" s="82">
        <v>4106</v>
      </c>
      <c r="C20" s="89" t="s">
        <v>308</v>
      </c>
      <c r="D20" s="89" t="s">
        <v>112</v>
      </c>
      <c r="E20" s="89" t="s">
        <v>35</v>
      </c>
      <c r="F20" s="89">
        <v>9</v>
      </c>
      <c r="G20" s="82" t="s">
        <v>204</v>
      </c>
      <c r="H20" s="44">
        <v>80</v>
      </c>
      <c r="I20" s="53">
        <f t="shared" si="4"/>
        <v>34</v>
      </c>
      <c r="J20" s="37">
        <v>15.95</v>
      </c>
      <c r="K20" s="53">
        <f t="shared" si="5"/>
        <v>32.222222222222221</v>
      </c>
      <c r="L20" s="45">
        <v>37</v>
      </c>
      <c r="M20" s="53">
        <f t="shared" si="6"/>
        <v>13.962264150943396</v>
      </c>
      <c r="N20" s="53">
        <f t="shared" si="7"/>
        <v>80.184486373165626</v>
      </c>
      <c r="O20" s="112" t="s">
        <v>431</v>
      </c>
    </row>
    <row r="21" spans="1:15" s="46" customFormat="1" ht="27" customHeight="1" x14ac:dyDescent="0.2">
      <c r="A21" s="41">
        <v>11</v>
      </c>
      <c r="B21" s="82">
        <v>5810</v>
      </c>
      <c r="C21" s="87" t="s">
        <v>353</v>
      </c>
      <c r="D21" s="87" t="s">
        <v>275</v>
      </c>
      <c r="E21" s="87" t="s">
        <v>82</v>
      </c>
      <c r="F21" s="82">
        <v>9</v>
      </c>
      <c r="G21" s="82" t="s">
        <v>125</v>
      </c>
      <c r="H21" s="44">
        <v>110</v>
      </c>
      <c r="I21" s="53">
        <f t="shared" si="4"/>
        <v>24.727272727272727</v>
      </c>
      <c r="J21" s="37">
        <v>18.100000000000001</v>
      </c>
      <c r="K21" s="53">
        <f t="shared" si="5"/>
        <v>36.565656565656568</v>
      </c>
      <c r="L21" s="45">
        <v>50</v>
      </c>
      <c r="M21" s="53">
        <f t="shared" si="6"/>
        <v>18.867924528301888</v>
      </c>
      <c r="N21" s="53">
        <f t="shared" si="7"/>
        <v>80.160853821231186</v>
      </c>
      <c r="O21" s="112" t="s">
        <v>431</v>
      </c>
    </row>
    <row r="22" spans="1:15" s="46" customFormat="1" ht="27" customHeight="1" x14ac:dyDescent="0.2">
      <c r="A22" s="41">
        <v>12</v>
      </c>
      <c r="B22" s="82">
        <v>4501</v>
      </c>
      <c r="C22" s="87" t="s">
        <v>321</v>
      </c>
      <c r="D22" s="87" t="s">
        <v>112</v>
      </c>
      <c r="E22" s="87" t="s">
        <v>322</v>
      </c>
      <c r="F22" s="83">
        <v>9</v>
      </c>
      <c r="G22" s="82" t="s">
        <v>323</v>
      </c>
      <c r="H22" s="44">
        <v>100</v>
      </c>
      <c r="I22" s="53">
        <f t="shared" si="4"/>
        <v>27.2</v>
      </c>
      <c r="J22" s="37">
        <v>18.899999999999999</v>
      </c>
      <c r="K22" s="53">
        <f t="shared" si="5"/>
        <v>38.18181818181818</v>
      </c>
      <c r="L22" s="45">
        <v>37</v>
      </c>
      <c r="M22" s="53">
        <f t="shared" si="6"/>
        <v>13.962264150943396</v>
      </c>
      <c r="N22" s="53">
        <f t="shared" si="7"/>
        <v>79.344082332761573</v>
      </c>
      <c r="O22" s="112" t="s">
        <v>431</v>
      </c>
    </row>
    <row r="23" spans="1:15" s="46" customFormat="1" ht="27" customHeight="1" x14ac:dyDescent="0.2">
      <c r="A23" s="41">
        <v>13</v>
      </c>
      <c r="B23" s="82">
        <v>3603</v>
      </c>
      <c r="C23" s="89" t="s">
        <v>293</v>
      </c>
      <c r="D23" s="89" t="s">
        <v>294</v>
      </c>
      <c r="E23" s="89" t="s">
        <v>50</v>
      </c>
      <c r="F23" s="89">
        <v>9</v>
      </c>
      <c r="G23" s="82" t="s">
        <v>147</v>
      </c>
      <c r="H23" s="44">
        <v>99</v>
      </c>
      <c r="I23" s="53">
        <f t="shared" si="4"/>
        <v>27.474747474747474</v>
      </c>
      <c r="J23" s="37">
        <v>18.899999999999999</v>
      </c>
      <c r="K23" s="53">
        <f t="shared" si="5"/>
        <v>38.18181818181818</v>
      </c>
      <c r="L23" s="45">
        <v>36</v>
      </c>
      <c r="M23" s="53">
        <f t="shared" si="6"/>
        <v>13.584905660377359</v>
      </c>
      <c r="N23" s="53">
        <f t="shared" si="7"/>
        <v>79.241471316943006</v>
      </c>
      <c r="O23" s="112" t="s">
        <v>431</v>
      </c>
    </row>
    <row r="24" spans="1:15" s="46" customFormat="1" ht="27" customHeight="1" x14ac:dyDescent="0.2">
      <c r="A24" s="41">
        <v>14</v>
      </c>
      <c r="B24" s="82">
        <v>5811</v>
      </c>
      <c r="C24" s="87" t="s">
        <v>354</v>
      </c>
      <c r="D24" s="87" t="s">
        <v>355</v>
      </c>
      <c r="E24" s="87" t="s">
        <v>78</v>
      </c>
      <c r="F24" s="82">
        <v>10</v>
      </c>
      <c r="G24" s="82" t="s">
        <v>125</v>
      </c>
      <c r="H24" s="44">
        <v>104</v>
      </c>
      <c r="I24" s="53">
        <f t="shared" si="4"/>
        <v>26.153846153846153</v>
      </c>
      <c r="J24" s="37">
        <v>16.899999999999999</v>
      </c>
      <c r="K24" s="53">
        <f t="shared" si="5"/>
        <v>34.141414141414138</v>
      </c>
      <c r="L24" s="45">
        <v>44</v>
      </c>
      <c r="M24" s="53">
        <f t="shared" si="6"/>
        <v>16.60377358490566</v>
      </c>
      <c r="N24" s="53">
        <f t="shared" si="7"/>
        <v>76.899033880165945</v>
      </c>
      <c r="O24" s="112" t="s">
        <v>433</v>
      </c>
    </row>
    <row r="25" spans="1:15" s="46" customFormat="1" ht="27" customHeight="1" x14ac:dyDescent="0.2">
      <c r="A25" s="41">
        <v>15</v>
      </c>
      <c r="B25" s="82">
        <v>2611</v>
      </c>
      <c r="C25" s="89" t="s">
        <v>277</v>
      </c>
      <c r="D25" s="89" t="s">
        <v>278</v>
      </c>
      <c r="E25" s="89" t="s">
        <v>43</v>
      </c>
      <c r="F25" s="82">
        <v>10</v>
      </c>
      <c r="G25" s="82" t="s">
        <v>51</v>
      </c>
      <c r="H25" s="44">
        <v>113</v>
      </c>
      <c r="I25" s="53">
        <f t="shared" si="4"/>
        <v>24.070796460176989</v>
      </c>
      <c r="J25" s="37">
        <v>17</v>
      </c>
      <c r="K25" s="53">
        <f t="shared" si="5"/>
        <v>34.343434343434339</v>
      </c>
      <c r="L25" s="45">
        <v>48</v>
      </c>
      <c r="M25" s="53">
        <f t="shared" si="6"/>
        <v>18.113207547169811</v>
      </c>
      <c r="N25" s="53">
        <f t="shared" si="7"/>
        <v>76.527438350781139</v>
      </c>
      <c r="O25" s="112" t="s">
        <v>433</v>
      </c>
    </row>
    <row r="26" spans="1:15" s="46" customFormat="1" ht="27" customHeight="1" x14ac:dyDescent="0.2">
      <c r="A26" s="41">
        <v>16</v>
      </c>
      <c r="B26" s="82">
        <v>5402</v>
      </c>
      <c r="C26" s="82" t="s">
        <v>344</v>
      </c>
      <c r="D26" s="82" t="s">
        <v>345</v>
      </c>
      <c r="E26" s="82" t="s">
        <v>330</v>
      </c>
      <c r="F26" s="82">
        <v>9</v>
      </c>
      <c r="G26" s="82" t="s">
        <v>253</v>
      </c>
      <c r="H26" s="44">
        <v>97</v>
      </c>
      <c r="I26" s="53">
        <f t="shared" si="4"/>
        <v>28.041237113402062</v>
      </c>
      <c r="J26" s="37">
        <v>14.8</v>
      </c>
      <c r="K26" s="53">
        <f t="shared" si="5"/>
        <v>29.8989898989899</v>
      </c>
      <c r="L26" s="45">
        <v>45</v>
      </c>
      <c r="M26" s="53">
        <f t="shared" si="6"/>
        <v>16.981132075471699</v>
      </c>
      <c r="N26" s="53">
        <f t="shared" si="7"/>
        <v>74.921359087863664</v>
      </c>
      <c r="O26" s="112" t="s">
        <v>433</v>
      </c>
    </row>
    <row r="27" spans="1:15" s="46" customFormat="1" ht="27" customHeight="1" x14ac:dyDescent="0.2">
      <c r="A27" s="41">
        <v>17</v>
      </c>
      <c r="B27" s="82">
        <v>5807</v>
      </c>
      <c r="C27" s="87" t="s">
        <v>351</v>
      </c>
      <c r="D27" s="87" t="s">
        <v>352</v>
      </c>
      <c r="E27" s="87" t="s">
        <v>43</v>
      </c>
      <c r="F27" s="82">
        <v>11</v>
      </c>
      <c r="G27" s="82" t="s">
        <v>125</v>
      </c>
      <c r="H27" s="44">
        <v>109</v>
      </c>
      <c r="I27" s="53">
        <f t="shared" si="4"/>
        <v>24.954128440366972</v>
      </c>
      <c r="J27" s="37">
        <v>18.399999999999999</v>
      </c>
      <c r="K27" s="53">
        <f t="shared" si="5"/>
        <v>37.171717171717169</v>
      </c>
      <c r="L27" s="45">
        <v>32</v>
      </c>
      <c r="M27" s="53">
        <f t="shared" si="6"/>
        <v>12.075471698113208</v>
      </c>
      <c r="N27" s="53">
        <f t="shared" si="7"/>
        <v>74.201317310197354</v>
      </c>
      <c r="O27" s="112" t="s">
        <v>433</v>
      </c>
    </row>
    <row r="28" spans="1:15" s="46" customFormat="1" ht="27" customHeight="1" x14ac:dyDescent="0.2">
      <c r="A28" s="41">
        <v>18</v>
      </c>
      <c r="B28" s="82">
        <v>36211</v>
      </c>
      <c r="C28" s="89" t="s">
        <v>363</v>
      </c>
      <c r="D28" s="89" t="s">
        <v>112</v>
      </c>
      <c r="E28" s="89" t="s">
        <v>364</v>
      </c>
      <c r="F28" s="82">
        <v>10</v>
      </c>
      <c r="G28" s="82" t="s">
        <v>147</v>
      </c>
      <c r="H28" s="44">
        <v>128</v>
      </c>
      <c r="I28" s="53">
        <f t="shared" si="4"/>
        <v>21.25</v>
      </c>
      <c r="J28" s="37">
        <v>18.3</v>
      </c>
      <c r="K28" s="53">
        <f t="shared" si="5"/>
        <v>36.969696969696969</v>
      </c>
      <c r="L28" s="45">
        <v>41</v>
      </c>
      <c r="M28" s="53">
        <f t="shared" si="6"/>
        <v>15.471698113207546</v>
      </c>
      <c r="N28" s="53">
        <f t="shared" si="7"/>
        <v>73.691395082904521</v>
      </c>
      <c r="O28" s="112" t="s">
        <v>433</v>
      </c>
    </row>
    <row r="29" spans="1:15" s="46" customFormat="1" ht="27" customHeight="1" x14ac:dyDescent="0.2">
      <c r="A29" s="41">
        <v>19</v>
      </c>
      <c r="B29" s="82">
        <v>3817</v>
      </c>
      <c r="C29" s="87" t="s">
        <v>298</v>
      </c>
      <c r="D29" s="87" t="s">
        <v>299</v>
      </c>
      <c r="E29" s="87" t="s">
        <v>300</v>
      </c>
      <c r="F29" s="82">
        <v>10</v>
      </c>
      <c r="G29" s="82" t="s">
        <v>79</v>
      </c>
      <c r="H29" s="44">
        <v>89</v>
      </c>
      <c r="I29" s="53">
        <f t="shared" si="4"/>
        <v>30.561797752808989</v>
      </c>
      <c r="J29" s="37">
        <v>15</v>
      </c>
      <c r="K29" s="53">
        <f t="shared" si="5"/>
        <v>30.303030303030301</v>
      </c>
      <c r="L29" s="45">
        <v>33</v>
      </c>
      <c r="M29" s="53">
        <f t="shared" si="6"/>
        <v>12.452830188679245</v>
      </c>
      <c r="N29" s="53">
        <f t="shared" si="7"/>
        <v>73.31765824451854</v>
      </c>
      <c r="O29" s="112" t="s">
        <v>433</v>
      </c>
    </row>
    <row r="30" spans="1:15" s="46" customFormat="1" ht="27" customHeight="1" x14ac:dyDescent="0.2">
      <c r="A30" s="41">
        <v>20</v>
      </c>
      <c r="B30" s="82">
        <v>4216</v>
      </c>
      <c r="C30" s="89" t="s">
        <v>309</v>
      </c>
      <c r="D30" s="89" t="s">
        <v>53</v>
      </c>
      <c r="E30" s="89" t="s">
        <v>139</v>
      </c>
      <c r="F30" s="82">
        <v>9</v>
      </c>
      <c r="G30" s="82" t="s">
        <v>89</v>
      </c>
      <c r="H30" s="44">
        <v>109</v>
      </c>
      <c r="I30" s="53">
        <f t="shared" si="4"/>
        <v>24.954128440366972</v>
      </c>
      <c r="J30" s="37">
        <v>16.600000000000001</v>
      </c>
      <c r="K30" s="53">
        <f t="shared" si="5"/>
        <v>33.535353535353536</v>
      </c>
      <c r="L30" s="45">
        <v>31</v>
      </c>
      <c r="M30" s="53">
        <f t="shared" si="6"/>
        <v>11.69811320754717</v>
      </c>
      <c r="N30" s="53">
        <f t="shared" si="7"/>
        <v>70.187595183267675</v>
      </c>
      <c r="O30" s="112" t="s">
        <v>433</v>
      </c>
    </row>
    <row r="31" spans="1:15" s="46" customFormat="1" ht="27" customHeight="1" x14ac:dyDescent="0.2">
      <c r="A31" s="41">
        <v>21</v>
      </c>
      <c r="B31" s="82">
        <v>5812</v>
      </c>
      <c r="C31" s="87" t="s">
        <v>356</v>
      </c>
      <c r="D31" s="87" t="s">
        <v>61</v>
      </c>
      <c r="E31" s="87" t="s">
        <v>88</v>
      </c>
      <c r="F31" s="89">
        <v>10</v>
      </c>
      <c r="G31" s="82" t="s">
        <v>125</v>
      </c>
      <c r="H31" s="44">
        <v>115</v>
      </c>
      <c r="I31" s="53">
        <f t="shared" si="4"/>
        <v>23.652173913043477</v>
      </c>
      <c r="J31" s="37">
        <v>15.5</v>
      </c>
      <c r="K31" s="53">
        <f t="shared" si="5"/>
        <v>31.313131313131311</v>
      </c>
      <c r="L31" s="45">
        <v>36</v>
      </c>
      <c r="M31" s="53">
        <f t="shared" si="6"/>
        <v>13.584905660377359</v>
      </c>
      <c r="N31" s="53">
        <f t="shared" si="7"/>
        <v>68.550210886552151</v>
      </c>
      <c r="O31" s="112" t="s">
        <v>433</v>
      </c>
    </row>
    <row r="32" spans="1:15" s="46" customFormat="1" ht="27" customHeight="1" x14ac:dyDescent="0.2">
      <c r="A32" s="41">
        <v>22</v>
      </c>
      <c r="B32" s="82">
        <v>3701</v>
      </c>
      <c r="C32" s="87" t="s">
        <v>295</v>
      </c>
      <c r="D32" s="87" t="s">
        <v>296</v>
      </c>
      <c r="E32" s="87" t="s">
        <v>297</v>
      </c>
      <c r="F32" s="82">
        <v>11</v>
      </c>
      <c r="G32" s="82" t="s">
        <v>75</v>
      </c>
      <c r="H32" s="44">
        <v>120.1</v>
      </c>
      <c r="I32" s="53">
        <f t="shared" si="4"/>
        <v>22.647793505412157</v>
      </c>
      <c r="J32" s="37">
        <v>17.100000000000001</v>
      </c>
      <c r="K32" s="53">
        <f t="shared" si="5"/>
        <v>34.545454545454547</v>
      </c>
      <c r="L32" s="45">
        <v>27</v>
      </c>
      <c r="M32" s="53">
        <f t="shared" si="6"/>
        <v>10.188679245283019</v>
      </c>
      <c r="N32" s="53">
        <f t="shared" si="7"/>
        <v>67.381927296149712</v>
      </c>
      <c r="O32" s="112" t="s">
        <v>433</v>
      </c>
    </row>
    <row r="33" spans="1:15" s="46" customFormat="1" ht="27" customHeight="1" x14ac:dyDescent="0.2">
      <c r="A33" s="41">
        <v>23</v>
      </c>
      <c r="B33" s="82">
        <v>4002</v>
      </c>
      <c r="C33" s="89" t="s">
        <v>301</v>
      </c>
      <c r="D33" s="89" t="s">
        <v>73</v>
      </c>
      <c r="E33" s="89" t="s">
        <v>82</v>
      </c>
      <c r="F33" s="89">
        <v>9</v>
      </c>
      <c r="G33" s="82" t="s">
        <v>85</v>
      </c>
      <c r="H33" s="44">
        <v>156</v>
      </c>
      <c r="I33" s="53">
        <f t="shared" si="4"/>
        <v>17.435897435897434</v>
      </c>
      <c r="J33" s="37">
        <v>15.4</v>
      </c>
      <c r="K33" s="53">
        <f t="shared" si="5"/>
        <v>31.111111111111111</v>
      </c>
      <c r="L33" s="45">
        <v>40</v>
      </c>
      <c r="M33" s="53">
        <f t="shared" si="6"/>
        <v>15.09433962264151</v>
      </c>
      <c r="N33" s="53">
        <f t="shared" si="7"/>
        <v>63.641348169650058</v>
      </c>
      <c r="O33" s="112" t="s">
        <v>433</v>
      </c>
    </row>
    <row r="34" spans="1:15" s="46" customFormat="1" ht="27" customHeight="1" x14ac:dyDescent="0.2">
      <c r="A34" s="41">
        <v>24</v>
      </c>
      <c r="B34" s="82">
        <v>2303</v>
      </c>
      <c r="C34" s="82" t="s">
        <v>271</v>
      </c>
      <c r="D34" s="82" t="s">
        <v>272</v>
      </c>
      <c r="E34" s="82" t="s">
        <v>43</v>
      </c>
      <c r="F34" s="82">
        <v>9</v>
      </c>
      <c r="G34" s="82" t="s">
        <v>40</v>
      </c>
      <c r="H34" s="44">
        <v>259</v>
      </c>
      <c r="I34" s="53">
        <f t="shared" si="4"/>
        <v>10.501930501930502</v>
      </c>
      <c r="J34" s="37">
        <v>18.2</v>
      </c>
      <c r="K34" s="53">
        <f t="shared" si="5"/>
        <v>36.767676767676768</v>
      </c>
      <c r="L34" s="45">
        <v>33</v>
      </c>
      <c r="M34" s="53">
        <f t="shared" si="6"/>
        <v>12.452830188679245</v>
      </c>
      <c r="N34" s="53">
        <f t="shared" si="7"/>
        <v>59.722437458286514</v>
      </c>
      <c r="O34" s="112" t="s">
        <v>433</v>
      </c>
    </row>
    <row r="35" spans="1:15" s="46" customFormat="1" ht="27" customHeight="1" x14ac:dyDescent="0.2">
      <c r="A35" s="41">
        <v>25</v>
      </c>
      <c r="B35" s="82">
        <v>5103</v>
      </c>
      <c r="C35" s="87" t="s">
        <v>336</v>
      </c>
      <c r="D35" s="87" t="s">
        <v>337</v>
      </c>
      <c r="E35" s="87" t="s">
        <v>322</v>
      </c>
      <c r="F35" s="83">
        <v>9</v>
      </c>
      <c r="G35" s="82" t="s">
        <v>113</v>
      </c>
      <c r="H35" s="44">
        <v>280</v>
      </c>
      <c r="I35" s="53">
        <f t="shared" si="4"/>
        <v>9.7142857142857135</v>
      </c>
      <c r="J35" s="37">
        <v>17.55</v>
      </c>
      <c r="K35" s="53">
        <f t="shared" si="5"/>
        <v>35.454545454545453</v>
      </c>
      <c r="L35" s="45">
        <v>38</v>
      </c>
      <c r="M35" s="53">
        <f t="shared" si="6"/>
        <v>14.339622641509434</v>
      </c>
      <c r="N35" s="53">
        <f t="shared" si="7"/>
        <v>59.508453810340605</v>
      </c>
      <c r="O35" s="112" t="s">
        <v>433</v>
      </c>
    </row>
    <row r="36" spans="1:15" s="46" customFormat="1" ht="27" customHeight="1" x14ac:dyDescent="0.2">
      <c r="A36" s="41">
        <v>26</v>
      </c>
      <c r="B36" s="82">
        <v>5604</v>
      </c>
      <c r="C36" s="89" t="s">
        <v>349</v>
      </c>
      <c r="D36" s="89" t="s">
        <v>350</v>
      </c>
      <c r="E36" s="89" t="s">
        <v>78</v>
      </c>
      <c r="F36" s="89">
        <v>11</v>
      </c>
      <c r="G36" s="82" t="s">
        <v>256</v>
      </c>
      <c r="H36" s="44">
        <v>106</v>
      </c>
      <c r="I36" s="53">
        <f t="shared" si="4"/>
        <v>25.660377358490567</v>
      </c>
      <c r="J36" s="37">
        <v>10.199999999999999</v>
      </c>
      <c r="K36" s="53">
        <f t="shared" si="5"/>
        <v>20.606060606060606</v>
      </c>
      <c r="L36" s="45">
        <v>27</v>
      </c>
      <c r="M36" s="53">
        <f t="shared" si="6"/>
        <v>10.188679245283019</v>
      </c>
      <c r="N36" s="53">
        <f t="shared" si="7"/>
        <v>56.455117209834192</v>
      </c>
      <c r="O36" s="112" t="s">
        <v>433</v>
      </c>
    </row>
    <row r="37" spans="1:15" s="46" customFormat="1" ht="27" customHeight="1" x14ac:dyDescent="0.2">
      <c r="A37" s="41">
        <v>27</v>
      </c>
      <c r="B37" s="82">
        <v>3404</v>
      </c>
      <c r="C37" s="82" t="s">
        <v>289</v>
      </c>
      <c r="D37" s="82" t="s">
        <v>81</v>
      </c>
      <c r="E37" s="82" t="s">
        <v>290</v>
      </c>
      <c r="F37" s="82">
        <v>10</v>
      </c>
      <c r="G37" s="82" t="s">
        <v>178</v>
      </c>
      <c r="H37" s="44">
        <v>279</v>
      </c>
      <c r="I37" s="53">
        <f t="shared" si="4"/>
        <v>9.7491039426523294</v>
      </c>
      <c r="J37" s="37">
        <v>14.8</v>
      </c>
      <c r="K37" s="53">
        <f t="shared" si="5"/>
        <v>29.8989898989899</v>
      </c>
      <c r="L37" s="45">
        <v>37</v>
      </c>
      <c r="M37" s="53">
        <f t="shared" si="6"/>
        <v>13.962264150943396</v>
      </c>
      <c r="N37" s="53">
        <f t="shared" si="7"/>
        <v>53.610357992585627</v>
      </c>
      <c r="O37" s="112" t="s">
        <v>433</v>
      </c>
    </row>
    <row r="38" spans="1:15" s="46" customFormat="1" ht="27" customHeight="1" x14ac:dyDescent="0.2">
      <c r="A38" s="41">
        <v>28</v>
      </c>
      <c r="B38" s="82">
        <v>5603</v>
      </c>
      <c r="C38" s="82" t="s">
        <v>346</v>
      </c>
      <c r="D38" s="82" t="s">
        <v>347</v>
      </c>
      <c r="E38" s="82" t="s">
        <v>348</v>
      </c>
      <c r="F38" s="82">
        <v>9</v>
      </c>
      <c r="G38" s="82" t="s">
        <v>256</v>
      </c>
      <c r="H38" s="44">
        <v>103</v>
      </c>
      <c r="I38" s="53">
        <f t="shared" si="4"/>
        <v>26.407766990291261</v>
      </c>
      <c r="J38" s="37">
        <v>10</v>
      </c>
      <c r="K38" s="53">
        <f t="shared" si="5"/>
        <v>20.202020202020201</v>
      </c>
      <c r="L38" s="45">
        <v>18</v>
      </c>
      <c r="M38" s="53">
        <f t="shared" si="6"/>
        <v>6.7924528301886795</v>
      </c>
      <c r="N38" s="53">
        <f t="shared" si="7"/>
        <v>53.402240022500138</v>
      </c>
      <c r="O38" s="112" t="s">
        <v>433</v>
      </c>
    </row>
    <row r="39" spans="1:15" s="46" customFormat="1" ht="27" customHeight="1" x14ac:dyDescent="0.2">
      <c r="A39" s="41">
        <v>29</v>
      </c>
      <c r="B39" s="82">
        <v>5306</v>
      </c>
      <c r="C39" s="82" t="s">
        <v>342</v>
      </c>
      <c r="D39" s="82" t="s">
        <v>343</v>
      </c>
      <c r="E39" s="82" t="s">
        <v>109</v>
      </c>
      <c r="F39" s="82">
        <v>11</v>
      </c>
      <c r="G39" s="82" t="s">
        <v>117</v>
      </c>
      <c r="H39" s="44">
        <v>81</v>
      </c>
      <c r="I39" s="53">
        <f t="shared" si="4"/>
        <v>33.580246913580247</v>
      </c>
      <c r="J39" s="37">
        <v>0</v>
      </c>
      <c r="K39" s="53">
        <f t="shared" si="5"/>
        <v>0</v>
      </c>
      <c r="L39" s="45">
        <v>49</v>
      </c>
      <c r="M39" s="53">
        <f t="shared" si="6"/>
        <v>18.490566037735849</v>
      </c>
      <c r="N39" s="53">
        <f t="shared" si="7"/>
        <v>52.0708129513161</v>
      </c>
      <c r="O39" s="112" t="s">
        <v>433</v>
      </c>
    </row>
    <row r="40" spans="1:15" s="46" customFormat="1" ht="27" customHeight="1" x14ac:dyDescent="0.2">
      <c r="A40" s="41">
        <v>30</v>
      </c>
      <c r="B40" s="82">
        <v>4705</v>
      </c>
      <c r="C40" s="87" t="s">
        <v>328</v>
      </c>
      <c r="D40" s="87" t="s">
        <v>329</v>
      </c>
      <c r="E40" s="87" t="s">
        <v>330</v>
      </c>
      <c r="F40" s="89">
        <v>11</v>
      </c>
      <c r="G40" s="82" t="s">
        <v>101</v>
      </c>
      <c r="H40" s="44">
        <v>287</v>
      </c>
      <c r="I40" s="53">
        <f t="shared" si="4"/>
        <v>9.4773519163763069</v>
      </c>
      <c r="J40" s="37">
        <v>15.45</v>
      </c>
      <c r="K40" s="53">
        <f t="shared" si="5"/>
        <v>31.212121212121211</v>
      </c>
      <c r="L40" s="45">
        <v>6</v>
      </c>
      <c r="M40" s="53">
        <f t="shared" si="6"/>
        <v>2.2641509433962264</v>
      </c>
      <c r="N40" s="53">
        <f t="shared" si="7"/>
        <v>42.953624071893742</v>
      </c>
      <c r="O40" s="112" t="s">
        <v>433</v>
      </c>
    </row>
    <row r="41" spans="1:15" s="46" customFormat="1" ht="27" customHeight="1" x14ac:dyDescent="0.2">
      <c r="A41" s="41">
        <v>31</v>
      </c>
      <c r="B41" s="82">
        <v>2802</v>
      </c>
      <c r="C41" s="84" t="s">
        <v>279</v>
      </c>
      <c r="D41" s="84" t="s">
        <v>61</v>
      </c>
      <c r="E41" s="84" t="s">
        <v>78</v>
      </c>
      <c r="F41" s="84">
        <v>9</v>
      </c>
      <c r="G41" s="84" t="s">
        <v>55</v>
      </c>
      <c r="H41" s="44">
        <v>108</v>
      </c>
      <c r="I41" s="53">
        <f t="shared" si="4"/>
        <v>25.185185185185187</v>
      </c>
      <c r="J41" s="37">
        <v>0</v>
      </c>
      <c r="K41" s="53">
        <f t="shared" si="5"/>
        <v>0</v>
      </c>
      <c r="L41" s="45">
        <v>30</v>
      </c>
      <c r="M41" s="53">
        <f t="shared" si="6"/>
        <v>11.320754716981131</v>
      </c>
      <c r="N41" s="53">
        <f t="shared" si="7"/>
        <v>36.505939902166318</v>
      </c>
      <c r="O41" s="112" t="s">
        <v>433</v>
      </c>
    </row>
    <row r="42" spans="1:15" s="46" customFormat="1" ht="27" customHeight="1" x14ac:dyDescent="0.2">
      <c r="A42" s="41">
        <v>32</v>
      </c>
      <c r="B42" s="82">
        <v>3303</v>
      </c>
      <c r="C42" s="89" t="s">
        <v>284</v>
      </c>
      <c r="D42" s="89" t="s">
        <v>285</v>
      </c>
      <c r="E42" s="89" t="s">
        <v>58</v>
      </c>
      <c r="F42" s="88">
        <v>9</v>
      </c>
      <c r="G42" s="89" t="s">
        <v>67</v>
      </c>
      <c r="H42" s="44">
        <v>289</v>
      </c>
      <c r="I42" s="53">
        <f t="shared" si="4"/>
        <v>9.4117647058823533</v>
      </c>
      <c r="J42" s="37">
        <v>6</v>
      </c>
      <c r="K42" s="53">
        <f t="shared" si="5"/>
        <v>12.121212121212121</v>
      </c>
      <c r="L42" s="45">
        <v>35</v>
      </c>
      <c r="M42" s="53">
        <f t="shared" si="6"/>
        <v>13.20754716981132</v>
      </c>
      <c r="N42" s="53">
        <f t="shared" si="7"/>
        <v>34.740523996905793</v>
      </c>
      <c r="O42" s="112" t="s">
        <v>433</v>
      </c>
    </row>
    <row r="43" spans="1:15" s="46" customFormat="1" ht="27" customHeight="1" x14ac:dyDescent="0.2">
      <c r="A43" s="41">
        <v>33</v>
      </c>
      <c r="B43" s="82">
        <v>5201</v>
      </c>
      <c r="C43" s="87" t="s">
        <v>338</v>
      </c>
      <c r="D43" s="87" t="s">
        <v>339</v>
      </c>
      <c r="E43" s="87" t="s">
        <v>109</v>
      </c>
      <c r="F43" s="89">
        <v>11</v>
      </c>
      <c r="G43" s="82" t="s">
        <v>248</v>
      </c>
      <c r="H43" s="44">
        <v>267</v>
      </c>
      <c r="I43" s="53">
        <f t="shared" si="4"/>
        <v>10.187265917602996</v>
      </c>
      <c r="J43" s="37">
        <v>6</v>
      </c>
      <c r="K43" s="53">
        <f t="shared" si="5"/>
        <v>12.121212121212121</v>
      </c>
      <c r="L43" s="45">
        <v>18</v>
      </c>
      <c r="M43" s="53">
        <f t="shared" si="6"/>
        <v>6.7924528301886795</v>
      </c>
      <c r="N43" s="53">
        <f t="shared" si="7"/>
        <v>29.100930869003797</v>
      </c>
      <c r="O43" s="112" t="s">
        <v>433</v>
      </c>
    </row>
    <row r="44" spans="1:15" s="46" customFormat="1" ht="27" customHeight="1" x14ac:dyDescent="0.2">
      <c r="A44" s="41">
        <v>34</v>
      </c>
      <c r="B44" s="82">
        <v>3503</v>
      </c>
      <c r="C44" s="89" t="s">
        <v>291</v>
      </c>
      <c r="D44" s="81" t="s">
        <v>292</v>
      </c>
      <c r="E44" s="81" t="s">
        <v>88</v>
      </c>
      <c r="F44" s="82">
        <v>11</v>
      </c>
      <c r="G44" s="82" t="s">
        <v>71</v>
      </c>
      <c r="H44" s="44">
        <v>292</v>
      </c>
      <c r="I44" s="53">
        <f t="shared" si="4"/>
        <v>9.3150684931506849</v>
      </c>
      <c r="J44" s="37">
        <v>0</v>
      </c>
      <c r="K44" s="53">
        <f t="shared" si="5"/>
        <v>0</v>
      </c>
      <c r="L44" s="45">
        <v>37</v>
      </c>
      <c r="M44" s="53">
        <f t="shared" si="6"/>
        <v>13.962264150943396</v>
      </c>
      <c r="N44" s="53">
        <f t="shared" si="7"/>
        <v>23.277332644094081</v>
      </c>
      <c r="O44" s="112" t="s">
        <v>433</v>
      </c>
    </row>
    <row r="45" spans="1:15" s="46" customFormat="1" ht="27" customHeight="1" x14ac:dyDescent="0.2">
      <c r="A45" s="41">
        <v>35</v>
      </c>
      <c r="B45" s="82">
        <v>4302</v>
      </c>
      <c r="C45" s="89" t="s">
        <v>312</v>
      </c>
      <c r="D45" s="89" t="s">
        <v>275</v>
      </c>
      <c r="E45" s="89" t="s">
        <v>313</v>
      </c>
      <c r="F45" s="82">
        <v>9</v>
      </c>
      <c r="G45" s="82" t="s">
        <v>232</v>
      </c>
      <c r="H45" s="44">
        <v>292</v>
      </c>
      <c r="I45" s="53">
        <f t="shared" si="4"/>
        <v>9.3150684931506849</v>
      </c>
      <c r="J45" s="37">
        <v>0</v>
      </c>
      <c r="K45" s="53">
        <f t="shared" si="5"/>
        <v>0</v>
      </c>
      <c r="L45" s="45">
        <v>33</v>
      </c>
      <c r="M45" s="53">
        <f t="shared" si="6"/>
        <v>12.452830188679245</v>
      </c>
      <c r="N45" s="53">
        <f t="shared" si="7"/>
        <v>21.76789868182993</v>
      </c>
      <c r="O45" s="112" t="s">
        <v>433</v>
      </c>
    </row>
    <row r="46" spans="1:15" s="46" customFormat="1" ht="27" customHeight="1" x14ac:dyDescent="0.2">
      <c r="A46" s="41">
        <v>36</v>
      </c>
      <c r="B46" s="82">
        <v>4303</v>
      </c>
      <c r="C46" s="89" t="s">
        <v>314</v>
      </c>
      <c r="D46" s="89" t="s">
        <v>81</v>
      </c>
      <c r="E46" s="89" t="s">
        <v>315</v>
      </c>
      <c r="F46" s="82">
        <v>9</v>
      </c>
      <c r="G46" s="82" t="s">
        <v>232</v>
      </c>
      <c r="H46" s="44">
        <v>321</v>
      </c>
      <c r="I46" s="53">
        <f t="shared" si="4"/>
        <v>8.473520249221183</v>
      </c>
      <c r="J46" s="37">
        <v>0</v>
      </c>
      <c r="K46" s="53">
        <f t="shared" si="5"/>
        <v>0</v>
      </c>
      <c r="L46" s="45">
        <v>35</v>
      </c>
      <c r="M46" s="53">
        <f t="shared" si="6"/>
        <v>13.20754716981132</v>
      </c>
      <c r="N46" s="53">
        <f t="shared" si="7"/>
        <v>21.681067419032502</v>
      </c>
      <c r="O46" s="112" t="s">
        <v>433</v>
      </c>
    </row>
    <row r="47" spans="1:15" s="46" customFormat="1" ht="27" customHeight="1" x14ac:dyDescent="0.2">
      <c r="A47" s="41">
        <v>37</v>
      </c>
      <c r="B47" s="82">
        <v>4308</v>
      </c>
      <c r="C47" s="89" t="s">
        <v>316</v>
      </c>
      <c r="D47" s="89" t="s">
        <v>317</v>
      </c>
      <c r="E47" s="89" t="s">
        <v>50</v>
      </c>
      <c r="F47" s="89">
        <v>9</v>
      </c>
      <c r="G47" s="82" t="s">
        <v>232</v>
      </c>
      <c r="H47" s="44">
        <v>354</v>
      </c>
      <c r="I47" s="53">
        <f t="shared" si="4"/>
        <v>7.6836158192090398</v>
      </c>
      <c r="J47" s="37">
        <v>0</v>
      </c>
      <c r="K47" s="53">
        <f t="shared" si="5"/>
        <v>0</v>
      </c>
      <c r="L47" s="45">
        <v>35</v>
      </c>
      <c r="M47" s="53">
        <f t="shared" si="6"/>
        <v>13.20754716981132</v>
      </c>
      <c r="N47" s="53">
        <f t="shared" si="7"/>
        <v>20.891162989020359</v>
      </c>
      <c r="O47" s="112" t="s">
        <v>433</v>
      </c>
    </row>
    <row r="48" spans="1:15" s="46" customFormat="1" ht="27" customHeight="1" x14ac:dyDescent="0.2">
      <c r="A48" s="41">
        <v>38</v>
      </c>
      <c r="B48" s="82">
        <v>5202</v>
      </c>
      <c r="C48" s="87" t="s">
        <v>340</v>
      </c>
      <c r="D48" s="87" t="s">
        <v>341</v>
      </c>
      <c r="E48" s="87" t="s">
        <v>322</v>
      </c>
      <c r="F48" s="82">
        <v>9</v>
      </c>
      <c r="G48" s="82" t="s">
        <v>248</v>
      </c>
      <c r="H48" s="44">
        <v>260</v>
      </c>
      <c r="I48" s="53">
        <f t="shared" si="4"/>
        <v>10.461538461538462</v>
      </c>
      <c r="J48" s="37">
        <v>0</v>
      </c>
      <c r="K48" s="53">
        <f t="shared" si="5"/>
        <v>0</v>
      </c>
      <c r="L48" s="45">
        <v>24</v>
      </c>
      <c r="M48" s="53">
        <f t="shared" si="6"/>
        <v>9.0566037735849054</v>
      </c>
      <c r="N48" s="53">
        <f t="shared" si="7"/>
        <v>19.518142235123367</v>
      </c>
      <c r="O48" s="112" t="s">
        <v>433</v>
      </c>
    </row>
    <row r="49" spans="1:16" s="46" customFormat="1" ht="27" customHeight="1" x14ac:dyDescent="0.2">
      <c r="A49" s="41">
        <v>39</v>
      </c>
      <c r="B49" s="82">
        <v>4804</v>
      </c>
      <c r="C49" s="81" t="s">
        <v>331</v>
      </c>
      <c r="D49" s="81" t="s">
        <v>65</v>
      </c>
      <c r="E49" s="81" t="s">
        <v>332</v>
      </c>
      <c r="F49" s="82">
        <v>10</v>
      </c>
      <c r="G49" s="82" t="s">
        <v>104</v>
      </c>
      <c r="H49" s="44">
        <v>0</v>
      </c>
      <c r="I49" s="53">
        <v>0</v>
      </c>
      <c r="J49" s="37">
        <v>0</v>
      </c>
      <c r="K49" s="53">
        <f t="shared" si="5"/>
        <v>0</v>
      </c>
      <c r="L49" s="45">
        <v>44</v>
      </c>
      <c r="M49" s="53">
        <f t="shared" si="6"/>
        <v>16.60377358490566</v>
      </c>
      <c r="N49" s="53">
        <f t="shared" si="7"/>
        <v>16.60377358490566</v>
      </c>
      <c r="O49" s="112" t="s">
        <v>433</v>
      </c>
    </row>
    <row r="50" spans="1:16" s="46" customFormat="1" ht="27" customHeight="1" x14ac:dyDescent="0.2">
      <c r="A50" s="41">
        <v>40</v>
      </c>
      <c r="B50" s="82">
        <v>4005</v>
      </c>
      <c r="C50" s="82" t="s">
        <v>302</v>
      </c>
      <c r="D50" s="82" t="s">
        <v>149</v>
      </c>
      <c r="E50" s="82" t="s">
        <v>303</v>
      </c>
      <c r="F50" s="82">
        <v>9</v>
      </c>
      <c r="G50" s="82" t="s">
        <v>85</v>
      </c>
      <c r="H50" s="44"/>
      <c r="I50" s="53">
        <v>0</v>
      </c>
      <c r="J50" s="37">
        <v>0</v>
      </c>
      <c r="K50" s="53">
        <f t="shared" si="5"/>
        <v>0</v>
      </c>
      <c r="L50" s="45">
        <v>38</v>
      </c>
      <c r="M50" s="53">
        <f t="shared" si="6"/>
        <v>14.339622641509434</v>
      </c>
      <c r="N50" s="53">
        <f t="shared" si="7"/>
        <v>14.339622641509434</v>
      </c>
      <c r="O50" s="112" t="s">
        <v>433</v>
      </c>
    </row>
    <row r="51" spans="1:16" s="46" customFormat="1" ht="27" customHeight="1" x14ac:dyDescent="0.2">
      <c r="A51" s="41">
        <v>41</v>
      </c>
      <c r="B51" s="82">
        <v>3203</v>
      </c>
      <c r="C51" s="82" t="s">
        <v>283</v>
      </c>
      <c r="D51" s="82" t="s">
        <v>272</v>
      </c>
      <c r="E51" s="82" t="s">
        <v>78</v>
      </c>
      <c r="F51" s="82">
        <v>9</v>
      </c>
      <c r="G51" s="82" t="s">
        <v>63</v>
      </c>
      <c r="H51" s="44"/>
      <c r="I51" s="53">
        <v>0</v>
      </c>
      <c r="J51" s="47">
        <v>0</v>
      </c>
      <c r="K51" s="53">
        <f t="shared" si="5"/>
        <v>0</v>
      </c>
      <c r="L51" s="45">
        <v>35</v>
      </c>
      <c r="M51" s="53">
        <f t="shared" si="6"/>
        <v>13.20754716981132</v>
      </c>
      <c r="N51" s="53">
        <f t="shared" si="7"/>
        <v>13.20754716981132</v>
      </c>
      <c r="O51" s="112" t="s">
        <v>433</v>
      </c>
    </row>
    <row r="52" spans="1:16" s="46" customFormat="1" ht="27" customHeight="1" x14ac:dyDescent="0.2">
      <c r="A52" s="41">
        <v>42</v>
      </c>
      <c r="B52" s="82">
        <v>6047</v>
      </c>
      <c r="C52" s="82" t="s">
        <v>360</v>
      </c>
      <c r="D52" s="82" t="s">
        <v>65</v>
      </c>
      <c r="E52" s="82" t="s">
        <v>139</v>
      </c>
      <c r="F52" s="82">
        <v>10</v>
      </c>
      <c r="G52" s="82" t="s">
        <v>136</v>
      </c>
      <c r="H52" s="44"/>
      <c r="I52" s="53">
        <v>0</v>
      </c>
      <c r="J52" s="37">
        <v>0</v>
      </c>
      <c r="K52" s="53">
        <f t="shared" si="5"/>
        <v>0</v>
      </c>
      <c r="L52" s="45">
        <v>34</v>
      </c>
      <c r="M52" s="53">
        <f t="shared" si="6"/>
        <v>12.830188679245284</v>
      </c>
      <c r="N52" s="53">
        <f t="shared" si="7"/>
        <v>12.830188679245284</v>
      </c>
      <c r="O52" s="112" t="s">
        <v>433</v>
      </c>
    </row>
    <row r="53" spans="1:16" s="46" customFormat="1" ht="27" customHeight="1" x14ac:dyDescent="0.2">
      <c r="A53" s="41">
        <v>43</v>
      </c>
      <c r="B53" s="82">
        <v>4806</v>
      </c>
      <c r="C53" s="87" t="s">
        <v>333</v>
      </c>
      <c r="D53" s="87" t="s">
        <v>334</v>
      </c>
      <c r="E53" s="87" t="s">
        <v>335</v>
      </c>
      <c r="F53" s="82">
        <v>10</v>
      </c>
      <c r="G53" s="82" t="s">
        <v>104</v>
      </c>
      <c r="H53" s="44">
        <v>0</v>
      </c>
      <c r="I53" s="53">
        <v>0</v>
      </c>
      <c r="J53" s="37">
        <v>0</v>
      </c>
      <c r="K53" s="53">
        <f t="shared" si="5"/>
        <v>0</v>
      </c>
      <c r="L53" s="45">
        <v>34</v>
      </c>
      <c r="M53" s="53">
        <f t="shared" si="6"/>
        <v>12.830188679245284</v>
      </c>
      <c r="N53" s="53">
        <f t="shared" si="7"/>
        <v>12.830188679245284</v>
      </c>
      <c r="O53" s="112" t="s">
        <v>433</v>
      </c>
    </row>
    <row r="54" spans="1:16" s="46" customFormat="1" ht="27" customHeight="1" x14ac:dyDescent="0.2">
      <c r="A54" s="41">
        <v>44</v>
      </c>
      <c r="B54" s="82">
        <v>6048</v>
      </c>
      <c r="C54" s="89" t="s">
        <v>361</v>
      </c>
      <c r="D54" s="89" t="s">
        <v>362</v>
      </c>
      <c r="E54" s="89" t="s">
        <v>78</v>
      </c>
      <c r="F54" s="82">
        <v>10</v>
      </c>
      <c r="G54" s="82" t="s">
        <v>136</v>
      </c>
      <c r="H54" s="44"/>
      <c r="I54" s="53">
        <v>0</v>
      </c>
      <c r="J54" s="37">
        <v>0</v>
      </c>
      <c r="K54" s="53">
        <f t="shared" si="5"/>
        <v>0</v>
      </c>
      <c r="L54" s="45">
        <v>31</v>
      </c>
      <c r="M54" s="53">
        <f t="shared" si="6"/>
        <v>11.69811320754717</v>
      </c>
      <c r="N54" s="53">
        <f t="shared" si="7"/>
        <v>11.69811320754717</v>
      </c>
      <c r="O54" s="112" t="s">
        <v>433</v>
      </c>
    </row>
    <row r="55" spans="1:16" s="46" customFormat="1" ht="27" customHeight="1" x14ac:dyDescent="0.2">
      <c r="A55" s="41">
        <v>45</v>
      </c>
      <c r="B55" s="82">
        <v>2408</v>
      </c>
      <c r="C55" s="89" t="s">
        <v>276</v>
      </c>
      <c r="D55" s="89" t="s">
        <v>42</v>
      </c>
      <c r="E55" s="89" t="s">
        <v>78</v>
      </c>
      <c r="F55" s="82">
        <v>11</v>
      </c>
      <c r="G55" s="82" t="s">
        <v>44</v>
      </c>
      <c r="H55" s="44"/>
      <c r="I55" s="53">
        <v>0</v>
      </c>
      <c r="J55" s="37">
        <v>0</v>
      </c>
      <c r="K55" s="53">
        <f t="shared" si="5"/>
        <v>0</v>
      </c>
      <c r="L55" s="45">
        <v>29</v>
      </c>
      <c r="M55" s="53">
        <f t="shared" si="6"/>
        <v>10.943396226415095</v>
      </c>
      <c r="N55" s="53">
        <f t="shared" si="7"/>
        <v>10.943396226415095</v>
      </c>
      <c r="O55" s="112" t="s">
        <v>433</v>
      </c>
    </row>
    <row r="56" spans="1:16" s="46" customFormat="1" ht="27" customHeight="1" x14ac:dyDescent="0.2">
      <c r="A56" s="41">
        <v>46</v>
      </c>
      <c r="B56" s="82">
        <v>2406</v>
      </c>
      <c r="C56" s="89" t="s">
        <v>274</v>
      </c>
      <c r="D56" s="89" t="s">
        <v>275</v>
      </c>
      <c r="E56" s="89" t="s">
        <v>78</v>
      </c>
      <c r="F56" s="82">
        <v>10</v>
      </c>
      <c r="G56" s="82" t="s">
        <v>44</v>
      </c>
      <c r="H56" s="44"/>
      <c r="I56" s="53">
        <v>0</v>
      </c>
      <c r="J56" s="37">
        <v>0</v>
      </c>
      <c r="K56" s="53">
        <f t="shared" si="5"/>
        <v>0</v>
      </c>
      <c r="L56" s="45">
        <v>26</v>
      </c>
      <c r="M56" s="53">
        <f t="shared" si="6"/>
        <v>9.8113207547169807</v>
      </c>
      <c r="N56" s="53">
        <f t="shared" si="7"/>
        <v>9.8113207547169807</v>
      </c>
      <c r="O56" s="112" t="s">
        <v>433</v>
      </c>
    </row>
    <row r="57" spans="1:16" s="46" customFormat="1" ht="27" customHeight="1" x14ac:dyDescent="0.2">
      <c r="A57" s="41">
        <v>47</v>
      </c>
      <c r="B57" s="89">
        <v>2404</v>
      </c>
      <c r="C57" s="89" t="s">
        <v>273</v>
      </c>
      <c r="D57" s="89" t="s">
        <v>65</v>
      </c>
      <c r="E57" s="89" t="s">
        <v>35</v>
      </c>
      <c r="F57" s="89">
        <v>9</v>
      </c>
      <c r="G57" s="89" t="s">
        <v>44</v>
      </c>
      <c r="H57" s="44"/>
      <c r="I57" s="53">
        <v>0</v>
      </c>
      <c r="J57" s="37">
        <v>0</v>
      </c>
      <c r="K57" s="53">
        <f t="shared" si="5"/>
        <v>0</v>
      </c>
      <c r="L57" s="45">
        <v>25</v>
      </c>
      <c r="M57" s="53">
        <f t="shared" si="6"/>
        <v>9.433962264150944</v>
      </c>
      <c r="N57" s="53">
        <f t="shared" si="7"/>
        <v>9.433962264150944</v>
      </c>
      <c r="O57" s="112" t="s">
        <v>433</v>
      </c>
    </row>
    <row r="58" spans="1:16" ht="16.5" thickBot="1" x14ac:dyDescent="0.3">
      <c r="A58" s="48"/>
      <c r="B58" s="48"/>
      <c r="C58" s="48"/>
      <c r="D58" s="48"/>
      <c r="E58" s="48"/>
    </row>
    <row r="59" spans="1:16" ht="15.75" customHeight="1" x14ac:dyDescent="0.25">
      <c r="A59" s="48"/>
      <c r="B59" s="48"/>
      <c r="C59" s="49" t="s">
        <v>25</v>
      </c>
      <c r="D59" s="50"/>
      <c r="E59" s="50"/>
      <c r="F59" s="50"/>
      <c r="G59" s="50"/>
      <c r="H59" s="51"/>
      <c r="I59" s="50"/>
      <c r="M59" s="33"/>
      <c r="O59" s="34"/>
      <c r="P59" s="33"/>
    </row>
    <row r="60" spans="1:16" ht="16.5" thickBot="1" x14ac:dyDescent="0.3">
      <c r="A60" s="48"/>
      <c r="B60" s="48"/>
      <c r="C60" s="48"/>
      <c r="D60" s="48"/>
      <c r="E60" s="48"/>
      <c r="G60" s="36"/>
      <c r="M60" s="33"/>
      <c r="O60" s="34"/>
      <c r="P60" s="33"/>
    </row>
    <row r="61" spans="1:16" x14ac:dyDescent="0.25">
      <c r="A61" s="48"/>
      <c r="B61" s="48"/>
      <c r="C61" s="49" t="s">
        <v>30</v>
      </c>
      <c r="D61" s="50"/>
      <c r="E61" s="50"/>
      <c r="F61" s="50"/>
      <c r="G61" s="50"/>
      <c r="H61" s="52">
        <v>53</v>
      </c>
      <c r="M61" s="33"/>
      <c r="O61" s="34"/>
      <c r="P61" s="33"/>
    </row>
    <row r="62" spans="1:16" x14ac:dyDescent="0.25">
      <c r="A62" s="48"/>
      <c r="B62" s="48"/>
      <c r="C62" s="48"/>
      <c r="D62" s="48"/>
      <c r="E62" s="48"/>
    </row>
    <row r="63" spans="1:16" x14ac:dyDescent="0.25">
      <c r="A63" s="48"/>
      <c r="B63" s="48"/>
      <c r="C63" s="48"/>
      <c r="D63" s="48"/>
      <c r="E63" s="48"/>
    </row>
    <row r="64" spans="1:16" x14ac:dyDescent="0.25">
      <c r="A64" s="48"/>
      <c r="B64" s="48"/>
      <c r="C64" s="48"/>
      <c r="D64" s="48"/>
      <c r="E64" s="48"/>
    </row>
    <row r="65" spans="1:5" x14ac:dyDescent="0.25">
      <c r="A65" s="48"/>
      <c r="B65" s="48"/>
      <c r="C65" s="48"/>
      <c r="D65" s="48"/>
      <c r="E65" s="48"/>
    </row>
  </sheetData>
  <sheetProtection formatCells="0" formatRows="0" insertRows="0" deleteRows="0" autoFilter="0"/>
  <protectedRanges>
    <protectedRange password="CA9C" sqref="J10:J14 J16:J57" name="Диапазон2"/>
    <protectedRange password="CA9C" sqref="H12:H14 H16:H57" name="Диапазон1"/>
    <protectedRange password="CA9C" sqref="J15" name="Диапазон2_1"/>
    <protectedRange password="CA9C" sqref="H15" name="Диапазон1_1"/>
  </protectedRanges>
  <sortState ref="B11:O58">
    <sortCondition descending="1" ref="N11:N58"/>
  </sortState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selection activeCell="G17" sqref="G17"/>
    </sheetView>
  </sheetViews>
  <sheetFormatPr defaultColWidth="9.140625" defaultRowHeight="15.75" x14ac:dyDescent="0.25"/>
  <cols>
    <col min="1" max="1" width="4.140625" style="65" customWidth="1"/>
    <col min="2" max="2" width="6.85546875" style="65" customWidth="1"/>
    <col min="3" max="3" width="13.28515625" style="65" customWidth="1"/>
    <col min="4" max="4" width="11.7109375" style="65" customWidth="1"/>
    <col min="5" max="5" width="15.7109375" style="65" customWidth="1"/>
    <col min="6" max="6" width="7.42578125" style="65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" width="11.85546875" style="4" customWidth="1"/>
    <col min="17" max="16384" width="9.140625" style="4"/>
  </cols>
  <sheetData>
    <row r="1" spans="1:16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6" x14ac:dyDescent="0.25">
      <c r="A2" s="144" t="s">
        <v>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6" x14ac:dyDescent="0.25">
      <c r="A3" s="145" t="s">
        <v>31</v>
      </c>
      <c r="B3" s="145"/>
      <c r="C3" s="145"/>
      <c r="D3" s="145"/>
      <c r="E3" s="145"/>
      <c r="F3" s="146"/>
      <c r="O3" s="5">
        <v>46.65</v>
      </c>
    </row>
    <row r="4" spans="1:16" x14ac:dyDescent="0.25">
      <c r="A4" s="145" t="s">
        <v>16</v>
      </c>
      <c r="B4" s="145"/>
      <c r="C4" s="145"/>
      <c r="D4" s="145"/>
      <c r="E4" s="145"/>
      <c r="F4" s="147"/>
      <c r="G4" s="6"/>
    </row>
    <row r="5" spans="1:16" x14ac:dyDescent="0.25">
      <c r="A5" s="148" t="s">
        <v>23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6" s="65" customFormat="1" ht="15.75" customHeight="1" x14ac:dyDescent="0.25">
      <c r="A6" s="153" t="s">
        <v>1</v>
      </c>
      <c r="B6" s="153" t="s">
        <v>10</v>
      </c>
      <c r="C6" s="153" t="s">
        <v>12</v>
      </c>
      <c r="D6" s="153" t="s">
        <v>13</v>
      </c>
      <c r="E6" s="153" t="s">
        <v>14</v>
      </c>
      <c r="F6" s="153" t="s">
        <v>2</v>
      </c>
      <c r="G6" s="153" t="s">
        <v>9</v>
      </c>
      <c r="H6" s="156" t="s">
        <v>28</v>
      </c>
      <c r="I6" s="156"/>
      <c r="J6" s="156" t="s">
        <v>11</v>
      </c>
      <c r="K6" s="156"/>
      <c r="L6" s="156" t="s">
        <v>3</v>
      </c>
      <c r="M6" s="156"/>
      <c r="N6" s="157" t="s">
        <v>18</v>
      </c>
      <c r="O6" s="158" t="s">
        <v>5</v>
      </c>
    </row>
    <row r="7" spans="1:16" s="65" customFormat="1" x14ac:dyDescent="0.25">
      <c r="A7" s="154"/>
      <c r="B7" s="154"/>
      <c r="C7" s="154"/>
      <c r="D7" s="154"/>
      <c r="E7" s="154"/>
      <c r="F7" s="154"/>
      <c r="G7" s="154"/>
      <c r="H7" s="156"/>
      <c r="I7" s="156"/>
      <c r="J7" s="156"/>
      <c r="K7" s="156"/>
      <c r="L7" s="156"/>
      <c r="M7" s="156"/>
      <c r="N7" s="157"/>
      <c r="O7" s="158"/>
    </row>
    <row r="8" spans="1:16" s="65" customFormat="1" ht="25.5" x14ac:dyDescent="0.25">
      <c r="A8" s="154"/>
      <c r="B8" s="154"/>
      <c r="C8" s="154"/>
      <c r="D8" s="154"/>
      <c r="E8" s="154"/>
      <c r="F8" s="154"/>
      <c r="G8" s="154"/>
      <c r="H8" s="7" t="s">
        <v>6</v>
      </c>
      <c r="I8" s="67" t="s">
        <v>7</v>
      </c>
      <c r="J8" s="7" t="s">
        <v>8</v>
      </c>
      <c r="K8" s="67" t="s">
        <v>7</v>
      </c>
      <c r="L8" s="7" t="s">
        <v>4</v>
      </c>
      <c r="M8" s="8" t="s">
        <v>7</v>
      </c>
      <c r="N8" s="157"/>
      <c r="O8" s="158"/>
    </row>
    <row r="9" spans="1:16" s="65" customFormat="1" ht="16.5" thickBot="1" x14ac:dyDescent="0.3">
      <c r="A9" s="155"/>
      <c r="B9" s="155"/>
      <c r="C9" s="155"/>
      <c r="D9" s="155"/>
      <c r="E9" s="155"/>
      <c r="F9" s="155"/>
      <c r="G9" s="155"/>
      <c r="H9" s="13"/>
      <c r="I9" s="67" t="s">
        <v>21</v>
      </c>
      <c r="J9" s="9"/>
      <c r="K9" s="67" t="s">
        <v>21</v>
      </c>
      <c r="L9" s="9"/>
      <c r="M9" s="67" t="s">
        <v>20</v>
      </c>
      <c r="N9" s="67" t="s">
        <v>19</v>
      </c>
      <c r="O9" s="158"/>
    </row>
    <row r="10" spans="1:16" s="65" customFormat="1" x14ac:dyDescent="0.25">
      <c r="A10" s="151" t="s">
        <v>24</v>
      </c>
      <c r="B10" s="152"/>
      <c r="C10" s="152"/>
      <c r="D10" s="152"/>
      <c r="E10" s="152"/>
      <c r="F10" s="152"/>
      <c r="G10" s="152"/>
      <c r="H10" s="103">
        <v>72</v>
      </c>
      <c r="I10" s="14"/>
      <c r="J10" s="15">
        <v>19.899999999999999</v>
      </c>
      <c r="K10" s="16"/>
      <c r="L10" s="104">
        <v>53</v>
      </c>
      <c r="M10" s="17"/>
      <c r="N10" s="18"/>
      <c r="O10" s="149"/>
      <c r="P10" s="66"/>
    </row>
    <row r="11" spans="1:16" s="98" customFormat="1" ht="25.5" x14ac:dyDescent="0.25">
      <c r="A11" s="10">
        <v>1</v>
      </c>
      <c r="B11" s="89">
        <v>2904</v>
      </c>
      <c r="C11" s="89" t="s">
        <v>376</v>
      </c>
      <c r="D11" s="89" t="s">
        <v>218</v>
      </c>
      <c r="E11" s="89" t="s">
        <v>377</v>
      </c>
      <c r="F11" s="89">
        <v>10</v>
      </c>
      <c r="G11" s="89" t="s">
        <v>59</v>
      </c>
      <c r="H11" s="19">
        <v>72</v>
      </c>
      <c r="I11" s="100">
        <f t="shared" ref="I11:I45" si="0">40*$H$10/H11</f>
        <v>40</v>
      </c>
      <c r="J11" s="7">
        <v>18.7</v>
      </c>
      <c r="K11" s="100">
        <f t="shared" ref="K11:K57" si="1">40*J11/$J$10</f>
        <v>37.587939698492463</v>
      </c>
      <c r="L11" s="20">
        <v>53</v>
      </c>
      <c r="M11" s="100">
        <f t="shared" ref="M11:M57" si="2">20*L11/$L$10</f>
        <v>20</v>
      </c>
      <c r="N11" s="100">
        <f t="shared" ref="N11:N57" si="3">I11+K11+M11</f>
        <v>97.587939698492463</v>
      </c>
      <c r="O11" s="102" t="s">
        <v>432</v>
      </c>
      <c r="P11" s="99"/>
    </row>
    <row r="12" spans="1:16" s="65" customFormat="1" ht="27" customHeight="1" x14ac:dyDescent="0.25">
      <c r="A12" s="105">
        <v>2</v>
      </c>
      <c r="B12" s="106">
        <v>4102</v>
      </c>
      <c r="C12" s="107" t="s">
        <v>391</v>
      </c>
      <c r="D12" s="107" t="s">
        <v>392</v>
      </c>
      <c r="E12" s="107" t="s">
        <v>196</v>
      </c>
      <c r="F12" s="108">
        <v>11</v>
      </c>
      <c r="G12" s="106" t="s">
        <v>204</v>
      </c>
      <c r="H12" s="30">
        <v>106</v>
      </c>
      <c r="I12" s="109">
        <f t="shared" si="0"/>
        <v>27.169811320754718</v>
      </c>
      <c r="J12" s="110">
        <v>19.899999999999999</v>
      </c>
      <c r="K12" s="109">
        <f t="shared" si="1"/>
        <v>40</v>
      </c>
      <c r="L12" s="29">
        <v>49</v>
      </c>
      <c r="M12" s="109">
        <f t="shared" si="2"/>
        <v>18.490566037735849</v>
      </c>
      <c r="N12" s="109">
        <f t="shared" si="3"/>
        <v>85.660377358490564</v>
      </c>
      <c r="O12" s="111" t="s">
        <v>431</v>
      </c>
    </row>
    <row r="13" spans="1:16" s="65" customFormat="1" ht="27" customHeight="1" x14ac:dyDescent="0.25">
      <c r="A13" s="10">
        <v>3</v>
      </c>
      <c r="B13" s="89">
        <v>5809</v>
      </c>
      <c r="C13" s="87" t="s">
        <v>424</v>
      </c>
      <c r="D13" s="87" t="s">
        <v>425</v>
      </c>
      <c r="E13" s="87" t="s">
        <v>247</v>
      </c>
      <c r="F13" s="89">
        <v>9</v>
      </c>
      <c r="G13" s="89" t="s">
        <v>125</v>
      </c>
      <c r="H13" s="19">
        <v>104</v>
      </c>
      <c r="I13" s="67">
        <f t="shared" si="0"/>
        <v>27.692307692307693</v>
      </c>
      <c r="J13" s="7">
        <v>18.899999999999999</v>
      </c>
      <c r="K13" s="67">
        <f t="shared" si="1"/>
        <v>37.989949748743719</v>
      </c>
      <c r="L13" s="20">
        <v>50</v>
      </c>
      <c r="M13" s="67">
        <f t="shared" si="2"/>
        <v>18.867924528301888</v>
      </c>
      <c r="N13" s="67">
        <f t="shared" si="3"/>
        <v>84.550181969353289</v>
      </c>
      <c r="O13" s="102" t="s">
        <v>431</v>
      </c>
    </row>
    <row r="14" spans="1:16" s="65" customFormat="1" ht="27" customHeight="1" x14ac:dyDescent="0.25">
      <c r="A14" s="10">
        <v>4</v>
      </c>
      <c r="B14" s="89">
        <v>4220</v>
      </c>
      <c r="C14" s="89" t="s">
        <v>396</v>
      </c>
      <c r="D14" s="89" t="s">
        <v>193</v>
      </c>
      <c r="E14" s="89" t="s">
        <v>268</v>
      </c>
      <c r="F14" s="89">
        <v>10</v>
      </c>
      <c r="G14" s="89" t="s">
        <v>89</v>
      </c>
      <c r="H14" s="19">
        <v>103</v>
      </c>
      <c r="I14" s="67">
        <f t="shared" si="0"/>
        <v>27.961165048543688</v>
      </c>
      <c r="J14" s="7">
        <v>18.2</v>
      </c>
      <c r="K14" s="67">
        <f t="shared" si="1"/>
        <v>36.582914572864325</v>
      </c>
      <c r="L14" s="20">
        <v>52</v>
      </c>
      <c r="M14" s="67">
        <f t="shared" si="2"/>
        <v>19.622641509433961</v>
      </c>
      <c r="N14" s="67">
        <f t="shared" si="3"/>
        <v>84.166721130841978</v>
      </c>
      <c r="O14" s="102" t="s">
        <v>431</v>
      </c>
    </row>
    <row r="15" spans="1:16" s="65" customFormat="1" ht="27" customHeight="1" x14ac:dyDescent="0.25">
      <c r="A15" s="10">
        <v>5</v>
      </c>
      <c r="B15" s="89">
        <v>3807</v>
      </c>
      <c r="C15" s="87" t="s">
        <v>383</v>
      </c>
      <c r="D15" s="87" t="s">
        <v>218</v>
      </c>
      <c r="E15" s="87" t="s">
        <v>152</v>
      </c>
      <c r="F15" s="89">
        <v>9</v>
      </c>
      <c r="G15" s="89" t="s">
        <v>79</v>
      </c>
      <c r="H15" s="19">
        <v>104</v>
      </c>
      <c r="I15" s="67">
        <f t="shared" si="0"/>
        <v>27.692307692307693</v>
      </c>
      <c r="J15" s="7">
        <v>18.7</v>
      </c>
      <c r="K15" s="67">
        <f t="shared" si="1"/>
        <v>37.587939698492463</v>
      </c>
      <c r="L15" s="20">
        <v>48</v>
      </c>
      <c r="M15" s="67">
        <f t="shared" si="2"/>
        <v>18.113207547169811</v>
      </c>
      <c r="N15" s="67">
        <f t="shared" si="3"/>
        <v>83.393454937969963</v>
      </c>
      <c r="O15" s="102" t="s">
        <v>431</v>
      </c>
    </row>
    <row r="16" spans="1:16" s="11" customFormat="1" ht="27" customHeight="1" x14ac:dyDescent="0.2">
      <c r="A16" s="10">
        <v>6</v>
      </c>
      <c r="B16" s="89">
        <v>4223</v>
      </c>
      <c r="C16" s="89" t="s">
        <v>399</v>
      </c>
      <c r="D16" s="89" t="s">
        <v>163</v>
      </c>
      <c r="E16" s="89" t="s">
        <v>288</v>
      </c>
      <c r="F16" s="89">
        <v>11</v>
      </c>
      <c r="G16" s="89" t="s">
        <v>89</v>
      </c>
      <c r="H16" s="19">
        <v>104</v>
      </c>
      <c r="I16" s="67">
        <f t="shared" si="0"/>
        <v>27.692307692307693</v>
      </c>
      <c r="J16" s="7">
        <v>17.350000000000001</v>
      </c>
      <c r="K16" s="67">
        <f t="shared" si="1"/>
        <v>34.874371859296488</v>
      </c>
      <c r="L16" s="20">
        <v>52</v>
      </c>
      <c r="M16" s="67">
        <f t="shared" si="2"/>
        <v>19.622641509433961</v>
      </c>
      <c r="N16" s="67">
        <f t="shared" si="3"/>
        <v>82.189321061038143</v>
      </c>
      <c r="O16" s="102" t="s">
        <v>431</v>
      </c>
    </row>
    <row r="17" spans="1:15" s="11" customFormat="1" ht="27" customHeight="1" x14ac:dyDescent="0.2">
      <c r="A17" s="10">
        <v>7</v>
      </c>
      <c r="B17" s="89">
        <v>5808</v>
      </c>
      <c r="C17" s="87" t="s">
        <v>422</v>
      </c>
      <c r="D17" s="87" t="s">
        <v>423</v>
      </c>
      <c r="E17" s="87" t="s">
        <v>191</v>
      </c>
      <c r="F17" s="89">
        <v>9</v>
      </c>
      <c r="G17" s="89" t="s">
        <v>125</v>
      </c>
      <c r="H17" s="19">
        <v>115.65</v>
      </c>
      <c r="I17" s="67">
        <f t="shared" si="0"/>
        <v>24.902723735408561</v>
      </c>
      <c r="J17" s="7">
        <v>19.3</v>
      </c>
      <c r="K17" s="67">
        <f t="shared" si="1"/>
        <v>38.793969849246231</v>
      </c>
      <c r="L17" s="20">
        <v>49</v>
      </c>
      <c r="M17" s="67">
        <f t="shared" si="2"/>
        <v>18.490566037735849</v>
      </c>
      <c r="N17" s="67">
        <f t="shared" si="3"/>
        <v>82.187259622390641</v>
      </c>
      <c r="O17" s="102" t="s">
        <v>431</v>
      </c>
    </row>
    <row r="18" spans="1:15" s="11" customFormat="1" ht="27" customHeight="1" x14ac:dyDescent="0.2">
      <c r="A18" s="10">
        <v>8</v>
      </c>
      <c r="B18" s="89">
        <v>5806</v>
      </c>
      <c r="C18" s="87" t="s">
        <v>421</v>
      </c>
      <c r="D18" s="87" t="s">
        <v>208</v>
      </c>
      <c r="E18" s="87" t="s">
        <v>196</v>
      </c>
      <c r="F18" s="89">
        <v>11</v>
      </c>
      <c r="G18" s="89" t="s">
        <v>125</v>
      </c>
      <c r="H18" s="19">
        <v>114</v>
      </c>
      <c r="I18" s="67">
        <f t="shared" si="0"/>
        <v>25.263157894736842</v>
      </c>
      <c r="J18" s="7">
        <v>18.649999999999999</v>
      </c>
      <c r="K18" s="67">
        <f t="shared" si="1"/>
        <v>37.48743718592965</v>
      </c>
      <c r="L18" s="20">
        <v>50</v>
      </c>
      <c r="M18" s="67">
        <f t="shared" si="2"/>
        <v>18.867924528301888</v>
      </c>
      <c r="N18" s="67">
        <f t="shared" si="3"/>
        <v>81.618519608968384</v>
      </c>
      <c r="O18" s="102" t="s">
        <v>431</v>
      </c>
    </row>
    <row r="19" spans="1:15" s="11" customFormat="1" ht="27" customHeight="1" x14ac:dyDescent="0.2">
      <c r="A19" s="10">
        <v>9</v>
      </c>
      <c r="B19" s="89">
        <v>2607</v>
      </c>
      <c r="C19" s="89" t="s">
        <v>369</v>
      </c>
      <c r="D19" s="89" t="s">
        <v>370</v>
      </c>
      <c r="E19" s="89" t="s">
        <v>196</v>
      </c>
      <c r="F19" s="89">
        <v>9</v>
      </c>
      <c r="G19" s="89" t="s">
        <v>51</v>
      </c>
      <c r="H19" s="19">
        <v>122</v>
      </c>
      <c r="I19" s="67">
        <f t="shared" si="0"/>
        <v>23.606557377049182</v>
      </c>
      <c r="J19" s="7">
        <v>19.3</v>
      </c>
      <c r="K19" s="67">
        <f t="shared" si="1"/>
        <v>38.793969849246231</v>
      </c>
      <c r="L19" s="20">
        <v>47</v>
      </c>
      <c r="M19" s="67">
        <f t="shared" si="2"/>
        <v>17.735849056603772</v>
      </c>
      <c r="N19" s="67">
        <f t="shared" si="3"/>
        <v>80.136376282899178</v>
      </c>
      <c r="O19" s="102" t="s">
        <v>431</v>
      </c>
    </row>
    <row r="20" spans="1:15" s="11" customFormat="1" ht="27" customHeight="1" x14ac:dyDescent="0.2">
      <c r="A20" s="10">
        <v>10</v>
      </c>
      <c r="B20" s="89">
        <v>2702</v>
      </c>
      <c r="C20" s="89" t="s">
        <v>372</v>
      </c>
      <c r="D20" s="89" t="s">
        <v>373</v>
      </c>
      <c r="E20" s="89" t="s">
        <v>374</v>
      </c>
      <c r="F20" s="89">
        <v>10</v>
      </c>
      <c r="G20" s="89" t="s">
        <v>375</v>
      </c>
      <c r="H20" s="19">
        <v>117</v>
      </c>
      <c r="I20" s="67">
        <f t="shared" si="0"/>
        <v>24.615384615384617</v>
      </c>
      <c r="J20" s="7">
        <v>18.850000000000001</v>
      </c>
      <c r="K20" s="67">
        <f t="shared" si="1"/>
        <v>37.889447236180906</v>
      </c>
      <c r="L20" s="20">
        <v>46</v>
      </c>
      <c r="M20" s="67">
        <f t="shared" si="2"/>
        <v>17.358490566037737</v>
      </c>
      <c r="N20" s="67">
        <f t="shared" si="3"/>
        <v>79.863322417603257</v>
      </c>
      <c r="O20" s="102" t="s">
        <v>431</v>
      </c>
    </row>
    <row r="21" spans="1:15" s="11" customFormat="1" ht="27" customHeight="1" x14ac:dyDescent="0.2">
      <c r="A21" s="10">
        <v>11</v>
      </c>
      <c r="B21" s="89">
        <v>4104</v>
      </c>
      <c r="C21" s="89" t="s">
        <v>393</v>
      </c>
      <c r="D21" s="89" t="s">
        <v>208</v>
      </c>
      <c r="E21" s="89" t="s">
        <v>184</v>
      </c>
      <c r="F21" s="89">
        <v>9</v>
      </c>
      <c r="G21" s="89" t="s">
        <v>204</v>
      </c>
      <c r="H21" s="19">
        <v>109</v>
      </c>
      <c r="I21" s="67">
        <f t="shared" si="0"/>
        <v>26.422018348623855</v>
      </c>
      <c r="J21" s="7">
        <v>19.05</v>
      </c>
      <c r="K21" s="67">
        <f t="shared" si="1"/>
        <v>38.291457286432163</v>
      </c>
      <c r="L21" s="20">
        <v>39</v>
      </c>
      <c r="M21" s="67">
        <f t="shared" si="2"/>
        <v>14.716981132075471</v>
      </c>
      <c r="N21" s="67">
        <f t="shared" si="3"/>
        <v>79.430456767131489</v>
      </c>
      <c r="O21" s="102" t="s">
        <v>431</v>
      </c>
    </row>
    <row r="22" spans="1:15" s="11" customFormat="1" ht="27" customHeight="1" x14ac:dyDescent="0.2">
      <c r="A22" s="10">
        <v>12</v>
      </c>
      <c r="B22" s="89">
        <v>4221</v>
      </c>
      <c r="C22" s="89" t="s">
        <v>397</v>
      </c>
      <c r="D22" s="89" t="s">
        <v>218</v>
      </c>
      <c r="E22" s="89" t="s">
        <v>152</v>
      </c>
      <c r="F22" s="89">
        <v>10</v>
      </c>
      <c r="G22" s="89" t="s">
        <v>89</v>
      </c>
      <c r="H22" s="19">
        <v>101</v>
      </c>
      <c r="I22" s="67">
        <f t="shared" si="0"/>
        <v>28.514851485148515</v>
      </c>
      <c r="J22" s="7">
        <v>15.25</v>
      </c>
      <c r="K22" s="67">
        <f t="shared" si="1"/>
        <v>30.653266331658294</v>
      </c>
      <c r="L22" s="20">
        <v>51</v>
      </c>
      <c r="M22" s="67">
        <f t="shared" si="2"/>
        <v>19.245283018867923</v>
      </c>
      <c r="N22" s="67">
        <f t="shared" si="3"/>
        <v>78.413400835674736</v>
      </c>
      <c r="O22" s="102" t="s">
        <v>431</v>
      </c>
    </row>
    <row r="23" spans="1:15" s="11" customFormat="1" ht="27" customHeight="1" x14ac:dyDescent="0.2">
      <c r="A23" s="10">
        <v>13</v>
      </c>
      <c r="B23" s="89">
        <v>4217</v>
      </c>
      <c r="C23" s="89" t="s">
        <v>395</v>
      </c>
      <c r="D23" s="89" t="s">
        <v>160</v>
      </c>
      <c r="E23" s="89" t="s">
        <v>181</v>
      </c>
      <c r="F23" s="89">
        <v>9</v>
      </c>
      <c r="G23" s="89" t="s">
        <v>89</v>
      </c>
      <c r="H23" s="19">
        <v>100</v>
      </c>
      <c r="I23" s="67">
        <f t="shared" si="0"/>
        <v>28.8</v>
      </c>
      <c r="J23" s="7">
        <v>14.9</v>
      </c>
      <c r="K23" s="67">
        <f t="shared" si="1"/>
        <v>29.949748743718594</v>
      </c>
      <c r="L23" s="20">
        <v>52</v>
      </c>
      <c r="M23" s="67">
        <f t="shared" si="2"/>
        <v>19.622641509433961</v>
      </c>
      <c r="N23" s="67">
        <f t="shared" si="3"/>
        <v>78.37239025315256</v>
      </c>
      <c r="O23" s="101" t="s">
        <v>433</v>
      </c>
    </row>
    <row r="24" spans="1:15" s="11" customFormat="1" ht="27" customHeight="1" x14ac:dyDescent="0.2">
      <c r="A24" s="10">
        <v>14</v>
      </c>
      <c r="B24" s="89">
        <v>2104</v>
      </c>
      <c r="C24" s="89" t="s">
        <v>365</v>
      </c>
      <c r="D24" s="89" t="s">
        <v>208</v>
      </c>
      <c r="E24" s="89" t="s">
        <v>228</v>
      </c>
      <c r="F24" s="89">
        <v>10</v>
      </c>
      <c r="G24" s="89" t="s">
        <v>36</v>
      </c>
      <c r="H24" s="19">
        <v>105</v>
      </c>
      <c r="I24" s="67">
        <f t="shared" si="0"/>
        <v>27.428571428571427</v>
      </c>
      <c r="J24" s="7">
        <v>17.2</v>
      </c>
      <c r="K24" s="67">
        <f t="shared" si="1"/>
        <v>34.572864321608044</v>
      </c>
      <c r="L24" s="20">
        <v>41</v>
      </c>
      <c r="M24" s="67">
        <f t="shared" si="2"/>
        <v>15.471698113207546</v>
      </c>
      <c r="N24" s="67">
        <f t="shared" si="3"/>
        <v>77.473133863387019</v>
      </c>
      <c r="O24" s="101" t="s">
        <v>433</v>
      </c>
    </row>
    <row r="25" spans="1:15" s="11" customFormat="1" ht="27" customHeight="1" x14ac:dyDescent="0.2">
      <c r="A25" s="10">
        <v>15</v>
      </c>
      <c r="B25" s="89">
        <v>4222</v>
      </c>
      <c r="C25" s="89" t="s">
        <v>398</v>
      </c>
      <c r="D25" s="89" t="s">
        <v>218</v>
      </c>
      <c r="E25" s="89" t="s">
        <v>288</v>
      </c>
      <c r="F25" s="89">
        <v>10</v>
      </c>
      <c r="G25" s="89" t="s">
        <v>89</v>
      </c>
      <c r="H25" s="19">
        <v>116</v>
      </c>
      <c r="I25" s="67">
        <f t="shared" si="0"/>
        <v>24.827586206896552</v>
      </c>
      <c r="J25" s="7">
        <v>16.399999999999999</v>
      </c>
      <c r="K25" s="67">
        <f t="shared" si="1"/>
        <v>32.964824120603019</v>
      </c>
      <c r="L25" s="20">
        <v>52</v>
      </c>
      <c r="M25" s="67">
        <f t="shared" si="2"/>
        <v>19.622641509433961</v>
      </c>
      <c r="N25" s="67">
        <f t="shared" si="3"/>
        <v>77.415051836933529</v>
      </c>
      <c r="O25" s="101" t="s">
        <v>433</v>
      </c>
    </row>
    <row r="26" spans="1:15" s="11" customFormat="1" ht="27" customHeight="1" x14ac:dyDescent="0.2">
      <c r="A26" s="10">
        <v>16</v>
      </c>
      <c r="B26" s="89">
        <v>4105</v>
      </c>
      <c r="C26" s="89" t="s">
        <v>394</v>
      </c>
      <c r="D26" s="89" t="s">
        <v>214</v>
      </c>
      <c r="E26" s="89" t="s">
        <v>194</v>
      </c>
      <c r="F26" s="89">
        <v>9</v>
      </c>
      <c r="G26" s="89" t="s">
        <v>204</v>
      </c>
      <c r="H26" s="19">
        <v>114</v>
      </c>
      <c r="I26" s="67">
        <f t="shared" si="0"/>
        <v>25.263157894736842</v>
      </c>
      <c r="J26" s="7">
        <v>18.850000000000001</v>
      </c>
      <c r="K26" s="67">
        <f t="shared" si="1"/>
        <v>37.889447236180906</v>
      </c>
      <c r="L26" s="20">
        <v>37</v>
      </c>
      <c r="M26" s="67">
        <f t="shared" si="2"/>
        <v>13.962264150943396</v>
      </c>
      <c r="N26" s="67">
        <f t="shared" si="3"/>
        <v>77.114869281861147</v>
      </c>
      <c r="O26" s="101" t="s">
        <v>433</v>
      </c>
    </row>
    <row r="27" spans="1:15" s="11" customFormat="1" ht="27" customHeight="1" x14ac:dyDescent="0.2">
      <c r="A27" s="10">
        <v>17</v>
      </c>
      <c r="B27" s="89">
        <v>2608</v>
      </c>
      <c r="C27" s="89" t="s">
        <v>371</v>
      </c>
      <c r="D27" s="89" t="s">
        <v>193</v>
      </c>
      <c r="E27" s="89" t="s">
        <v>175</v>
      </c>
      <c r="F27" s="89">
        <v>10</v>
      </c>
      <c r="G27" s="89" t="s">
        <v>51</v>
      </c>
      <c r="H27" s="19">
        <v>106</v>
      </c>
      <c r="I27" s="67">
        <f t="shared" si="0"/>
        <v>27.169811320754718</v>
      </c>
      <c r="J27" s="7">
        <v>16.399999999999999</v>
      </c>
      <c r="K27" s="67">
        <f t="shared" si="1"/>
        <v>32.964824120603019</v>
      </c>
      <c r="L27" s="20">
        <v>38</v>
      </c>
      <c r="M27" s="67">
        <f t="shared" si="2"/>
        <v>14.339622641509434</v>
      </c>
      <c r="N27" s="67">
        <f t="shared" si="3"/>
        <v>74.474258082867166</v>
      </c>
      <c r="O27" s="101" t="s">
        <v>433</v>
      </c>
    </row>
    <row r="28" spans="1:15" s="11" customFormat="1" ht="27" customHeight="1" x14ac:dyDescent="0.2">
      <c r="A28" s="10">
        <v>18</v>
      </c>
      <c r="B28" s="89">
        <v>5504</v>
      </c>
      <c r="C28" s="89" t="s">
        <v>418</v>
      </c>
      <c r="D28" s="89" t="s">
        <v>260</v>
      </c>
      <c r="E28" s="89" t="s">
        <v>194</v>
      </c>
      <c r="F28" s="89">
        <v>10</v>
      </c>
      <c r="G28" s="89" t="s">
        <v>121</v>
      </c>
      <c r="H28" s="19">
        <v>124.34</v>
      </c>
      <c r="I28" s="67">
        <f t="shared" si="0"/>
        <v>23.162296927778669</v>
      </c>
      <c r="J28" s="7">
        <v>16.399999999999999</v>
      </c>
      <c r="K28" s="67">
        <f t="shared" si="1"/>
        <v>32.964824120603019</v>
      </c>
      <c r="L28" s="20">
        <v>48</v>
      </c>
      <c r="M28" s="67">
        <f t="shared" si="2"/>
        <v>18.113207547169811</v>
      </c>
      <c r="N28" s="67">
        <f t="shared" si="3"/>
        <v>74.240328595551503</v>
      </c>
      <c r="O28" s="101" t="s">
        <v>433</v>
      </c>
    </row>
    <row r="29" spans="1:15" s="11" customFormat="1" ht="27" customHeight="1" x14ac:dyDescent="0.2">
      <c r="A29" s="10">
        <v>19</v>
      </c>
      <c r="B29" s="89">
        <v>5303</v>
      </c>
      <c r="C29" s="89" t="s">
        <v>414</v>
      </c>
      <c r="D29" s="89" t="s">
        <v>218</v>
      </c>
      <c r="E29" s="89" t="s">
        <v>252</v>
      </c>
      <c r="F29" s="89">
        <v>9</v>
      </c>
      <c r="G29" s="89" t="s">
        <v>117</v>
      </c>
      <c r="H29" s="19">
        <v>112</v>
      </c>
      <c r="I29" s="67">
        <f t="shared" si="0"/>
        <v>25.714285714285715</v>
      </c>
      <c r="J29" s="7">
        <v>17.399999999999999</v>
      </c>
      <c r="K29" s="67">
        <f t="shared" si="1"/>
        <v>34.9748743718593</v>
      </c>
      <c r="L29" s="20">
        <v>35</v>
      </c>
      <c r="M29" s="67">
        <f t="shared" si="2"/>
        <v>13.20754716981132</v>
      </c>
      <c r="N29" s="67">
        <f t="shared" si="3"/>
        <v>73.896707255956329</v>
      </c>
      <c r="O29" s="101" t="s">
        <v>433</v>
      </c>
    </row>
    <row r="30" spans="1:15" s="11" customFormat="1" ht="27" customHeight="1" x14ac:dyDescent="0.2">
      <c r="A30" s="10">
        <v>20</v>
      </c>
      <c r="B30" s="89">
        <v>5305</v>
      </c>
      <c r="C30" s="89" t="s">
        <v>417</v>
      </c>
      <c r="D30" s="89" t="s">
        <v>212</v>
      </c>
      <c r="E30" s="89" t="s">
        <v>196</v>
      </c>
      <c r="F30" s="89">
        <v>11</v>
      </c>
      <c r="G30" s="89" t="s">
        <v>117</v>
      </c>
      <c r="H30" s="19">
        <v>122</v>
      </c>
      <c r="I30" s="67">
        <f t="shared" si="0"/>
        <v>23.606557377049182</v>
      </c>
      <c r="J30" s="7">
        <v>18</v>
      </c>
      <c r="K30" s="67">
        <f t="shared" si="1"/>
        <v>36.180904522613069</v>
      </c>
      <c r="L30" s="20">
        <v>35</v>
      </c>
      <c r="M30" s="67">
        <f t="shared" si="2"/>
        <v>13.20754716981132</v>
      </c>
      <c r="N30" s="67">
        <f t="shared" si="3"/>
        <v>72.995009069473568</v>
      </c>
      <c r="O30" s="101" t="s">
        <v>433</v>
      </c>
    </row>
    <row r="31" spans="1:15" s="11" customFormat="1" ht="27" customHeight="1" x14ac:dyDescent="0.2">
      <c r="A31" s="10">
        <v>21</v>
      </c>
      <c r="B31" s="89">
        <v>3825</v>
      </c>
      <c r="C31" s="87" t="s">
        <v>384</v>
      </c>
      <c r="D31" s="87" t="s">
        <v>385</v>
      </c>
      <c r="E31" s="87" t="s">
        <v>194</v>
      </c>
      <c r="F31" s="89">
        <v>9</v>
      </c>
      <c r="G31" s="89" t="s">
        <v>79</v>
      </c>
      <c r="H31" s="19">
        <v>111</v>
      </c>
      <c r="I31" s="67">
        <f t="shared" si="0"/>
        <v>25.945945945945947</v>
      </c>
      <c r="J31" s="7">
        <v>17.100000000000001</v>
      </c>
      <c r="K31" s="67">
        <f t="shared" si="1"/>
        <v>34.371859296482413</v>
      </c>
      <c r="L31" s="20">
        <v>31</v>
      </c>
      <c r="M31" s="67">
        <f t="shared" si="2"/>
        <v>11.69811320754717</v>
      </c>
      <c r="N31" s="67">
        <f t="shared" si="3"/>
        <v>72.01591844997553</v>
      </c>
      <c r="O31" s="101" t="s">
        <v>433</v>
      </c>
    </row>
    <row r="32" spans="1:15" s="11" customFormat="1" ht="27" customHeight="1" x14ac:dyDescent="0.2">
      <c r="A32" s="10">
        <v>22</v>
      </c>
      <c r="B32" s="89">
        <v>36212</v>
      </c>
      <c r="C32" s="89" t="s">
        <v>429</v>
      </c>
      <c r="D32" s="89" t="s">
        <v>163</v>
      </c>
      <c r="E32" s="89" t="s">
        <v>194</v>
      </c>
      <c r="F32" s="89">
        <v>11</v>
      </c>
      <c r="G32" s="89" t="s">
        <v>147</v>
      </c>
      <c r="H32" s="19">
        <v>118</v>
      </c>
      <c r="I32" s="68">
        <f t="shared" si="0"/>
        <v>24.406779661016948</v>
      </c>
      <c r="J32" s="7">
        <v>16.600000000000001</v>
      </c>
      <c r="K32" s="68">
        <f t="shared" si="1"/>
        <v>33.366834170854275</v>
      </c>
      <c r="L32" s="20">
        <v>37</v>
      </c>
      <c r="M32" s="68">
        <f t="shared" si="2"/>
        <v>13.962264150943396</v>
      </c>
      <c r="N32" s="68">
        <f t="shared" si="3"/>
        <v>71.735877982814614</v>
      </c>
      <c r="O32" s="101" t="s">
        <v>433</v>
      </c>
    </row>
    <row r="33" spans="1:15" s="11" customFormat="1" ht="27" customHeight="1" x14ac:dyDescent="0.2">
      <c r="A33" s="10">
        <v>23</v>
      </c>
      <c r="B33" s="89">
        <v>5605</v>
      </c>
      <c r="C33" s="89" t="s">
        <v>419</v>
      </c>
      <c r="D33" s="89" t="s">
        <v>420</v>
      </c>
      <c r="E33" s="89" t="s">
        <v>191</v>
      </c>
      <c r="F33" s="89">
        <v>10</v>
      </c>
      <c r="G33" s="89" t="s">
        <v>256</v>
      </c>
      <c r="H33" s="19">
        <v>109</v>
      </c>
      <c r="I33" s="68">
        <f t="shared" si="0"/>
        <v>26.422018348623855</v>
      </c>
      <c r="J33" s="7">
        <v>16.399999999999999</v>
      </c>
      <c r="K33" s="68">
        <f t="shared" si="1"/>
        <v>32.964824120603019</v>
      </c>
      <c r="L33" s="20">
        <v>32</v>
      </c>
      <c r="M33" s="68">
        <f t="shared" si="2"/>
        <v>12.075471698113208</v>
      </c>
      <c r="N33" s="68">
        <f t="shared" si="3"/>
        <v>71.462314167340082</v>
      </c>
      <c r="O33" s="101" t="s">
        <v>433</v>
      </c>
    </row>
    <row r="34" spans="1:15" s="11" customFormat="1" ht="27" customHeight="1" x14ac:dyDescent="0.2">
      <c r="A34" s="10">
        <v>24</v>
      </c>
      <c r="B34" s="89">
        <v>3702</v>
      </c>
      <c r="C34" s="87" t="s">
        <v>382</v>
      </c>
      <c r="D34" s="87" t="s">
        <v>238</v>
      </c>
      <c r="E34" s="87" t="s">
        <v>194</v>
      </c>
      <c r="F34" s="89">
        <v>10</v>
      </c>
      <c r="G34" s="89" t="s">
        <v>75</v>
      </c>
      <c r="H34" s="19">
        <v>145.66</v>
      </c>
      <c r="I34" s="68">
        <f t="shared" si="0"/>
        <v>19.772071948372925</v>
      </c>
      <c r="J34" s="7">
        <v>17.350000000000001</v>
      </c>
      <c r="K34" s="68">
        <f t="shared" si="1"/>
        <v>34.874371859296488</v>
      </c>
      <c r="L34" s="20">
        <v>41</v>
      </c>
      <c r="M34" s="68">
        <f t="shared" si="2"/>
        <v>15.471698113207546</v>
      </c>
      <c r="N34" s="68">
        <f t="shared" si="3"/>
        <v>70.118141920876965</v>
      </c>
      <c r="O34" s="101" t="s">
        <v>433</v>
      </c>
    </row>
    <row r="35" spans="1:15" s="11" customFormat="1" ht="27" customHeight="1" x14ac:dyDescent="0.2">
      <c r="A35" s="10">
        <v>25</v>
      </c>
      <c r="B35" s="89">
        <v>5304</v>
      </c>
      <c r="C35" s="89" t="s">
        <v>415</v>
      </c>
      <c r="D35" s="89" t="s">
        <v>416</v>
      </c>
      <c r="E35" s="89" t="s">
        <v>187</v>
      </c>
      <c r="F35" s="89">
        <v>10</v>
      </c>
      <c r="G35" s="89" t="s">
        <v>117</v>
      </c>
      <c r="H35" s="19">
        <v>120</v>
      </c>
      <c r="I35" s="68">
        <f t="shared" si="0"/>
        <v>24</v>
      </c>
      <c r="J35" s="7">
        <v>15.9</v>
      </c>
      <c r="K35" s="68">
        <f t="shared" si="1"/>
        <v>31.959798994974875</v>
      </c>
      <c r="L35" s="20">
        <v>35</v>
      </c>
      <c r="M35" s="68">
        <f t="shared" si="2"/>
        <v>13.20754716981132</v>
      </c>
      <c r="N35" s="68">
        <f t="shared" si="3"/>
        <v>69.167346164786196</v>
      </c>
      <c r="O35" s="101" t="s">
        <v>433</v>
      </c>
    </row>
    <row r="36" spans="1:15" s="11" customFormat="1" ht="27" customHeight="1" x14ac:dyDescent="0.2">
      <c r="A36" s="10">
        <v>26</v>
      </c>
      <c r="B36" s="89">
        <v>4003</v>
      </c>
      <c r="C36" s="89" t="s">
        <v>390</v>
      </c>
      <c r="D36" s="89" t="s">
        <v>163</v>
      </c>
      <c r="E36" s="89" t="s">
        <v>252</v>
      </c>
      <c r="F36" s="89">
        <v>9</v>
      </c>
      <c r="G36" s="89" t="s">
        <v>85</v>
      </c>
      <c r="H36" s="19">
        <v>123</v>
      </c>
      <c r="I36" s="68">
        <f t="shared" si="0"/>
        <v>23.414634146341463</v>
      </c>
      <c r="J36" s="7">
        <v>13.85</v>
      </c>
      <c r="K36" s="68">
        <f t="shared" si="1"/>
        <v>27.8391959798995</v>
      </c>
      <c r="L36" s="20">
        <v>44</v>
      </c>
      <c r="M36" s="68">
        <f t="shared" si="2"/>
        <v>16.60377358490566</v>
      </c>
      <c r="N36" s="68">
        <f t="shared" si="3"/>
        <v>67.857603711146623</v>
      </c>
      <c r="O36" s="101" t="s">
        <v>433</v>
      </c>
    </row>
    <row r="37" spans="1:15" s="11" customFormat="1" ht="27" customHeight="1" x14ac:dyDescent="0.2">
      <c r="A37" s="10">
        <v>27</v>
      </c>
      <c r="B37" s="89">
        <v>4901</v>
      </c>
      <c r="C37" s="87" t="s">
        <v>412</v>
      </c>
      <c r="D37" s="87" t="s">
        <v>246</v>
      </c>
      <c r="E37" s="87" t="s">
        <v>196</v>
      </c>
      <c r="F37" s="89">
        <v>9</v>
      </c>
      <c r="G37" s="89" t="s">
        <v>240</v>
      </c>
      <c r="H37" s="19">
        <v>117</v>
      </c>
      <c r="I37" s="68">
        <f t="shared" si="0"/>
        <v>24.615384615384617</v>
      </c>
      <c r="J37" s="7">
        <v>17.3</v>
      </c>
      <c r="K37" s="68">
        <f t="shared" si="1"/>
        <v>34.773869346733669</v>
      </c>
      <c r="L37" s="20">
        <v>22</v>
      </c>
      <c r="M37" s="68">
        <f t="shared" si="2"/>
        <v>8.3018867924528301</v>
      </c>
      <c r="N37" s="68">
        <f t="shared" si="3"/>
        <v>67.691140754571123</v>
      </c>
      <c r="O37" s="101" t="s">
        <v>433</v>
      </c>
    </row>
    <row r="38" spans="1:15" s="11" customFormat="1" ht="27" customHeight="1" x14ac:dyDescent="0.2">
      <c r="A38" s="10">
        <v>28</v>
      </c>
      <c r="B38" s="89">
        <v>3826</v>
      </c>
      <c r="C38" s="87" t="s">
        <v>386</v>
      </c>
      <c r="D38" s="87" t="s">
        <v>212</v>
      </c>
      <c r="E38" s="87" t="s">
        <v>196</v>
      </c>
      <c r="F38" s="89">
        <v>9</v>
      </c>
      <c r="G38" s="89" t="s">
        <v>79</v>
      </c>
      <c r="H38" s="19">
        <v>124</v>
      </c>
      <c r="I38" s="68">
        <f t="shared" si="0"/>
        <v>23.225806451612904</v>
      </c>
      <c r="J38" s="7">
        <v>16.8</v>
      </c>
      <c r="K38" s="68">
        <f t="shared" si="1"/>
        <v>33.768844221105532</v>
      </c>
      <c r="L38" s="20">
        <v>27</v>
      </c>
      <c r="M38" s="68">
        <f t="shared" si="2"/>
        <v>10.188679245283019</v>
      </c>
      <c r="N38" s="68">
        <f t="shared" si="3"/>
        <v>67.183329918001448</v>
      </c>
      <c r="O38" s="101" t="s">
        <v>433</v>
      </c>
    </row>
    <row r="39" spans="1:15" s="11" customFormat="1" ht="27" customHeight="1" x14ac:dyDescent="0.2">
      <c r="A39" s="10">
        <v>29</v>
      </c>
      <c r="B39" s="89">
        <v>36210</v>
      </c>
      <c r="C39" s="89" t="s">
        <v>428</v>
      </c>
      <c r="D39" s="89" t="s">
        <v>157</v>
      </c>
      <c r="E39" s="89" t="s">
        <v>194</v>
      </c>
      <c r="F39" s="89">
        <v>9</v>
      </c>
      <c r="G39" s="89" t="s">
        <v>147</v>
      </c>
      <c r="H39" s="19">
        <v>108</v>
      </c>
      <c r="I39" s="68">
        <f t="shared" si="0"/>
        <v>26.666666666666668</v>
      </c>
      <c r="J39" s="7">
        <v>15.2</v>
      </c>
      <c r="K39" s="68">
        <f t="shared" si="1"/>
        <v>30.552763819095478</v>
      </c>
      <c r="L39" s="20">
        <v>20</v>
      </c>
      <c r="M39" s="68">
        <f t="shared" si="2"/>
        <v>7.5471698113207548</v>
      </c>
      <c r="N39" s="68">
        <f t="shared" si="3"/>
        <v>64.766600297082903</v>
      </c>
      <c r="O39" s="101" t="s">
        <v>433</v>
      </c>
    </row>
    <row r="40" spans="1:15" s="11" customFormat="1" ht="27" customHeight="1" x14ac:dyDescent="0.2">
      <c r="A40" s="10">
        <v>30</v>
      </c>
      <c r="B40" s="89">
        <v>5004</v>
      </c>
      <c r="C40" s="89" t="s">
        <v>413</v>
      </c>
      <c r="D40" s="89" t="s">
        <v>210</v>
      </c>
      <c r="E40" s="89" t="s">
        <v>191</v>
      </c>
      <c r="F40" s="89">
        <v>10</v>
      </c>
      <c r="G40" s="89" t="s">
        <v>110</v>
      </c>
      <c r="H40" s="19">
        <v>157</v>
      </c>
      <c r="I40" s="68">
        <f t="shared" si="0"/>
        <v>18.343949044585987</v>
      </c>
      <c r="J40" s="7">
        <v>17.75</v>
      </c>
      <c r="K40" s="68">
        <f t="shared" si="1"/>
        <v>35.678391959799001</v>
      </c>
      <c r="L40" s="20">
        <v>28</v>
      </c>
      <c r="M40" s="68">
        <f t="shared" si="2"/>
        <v>10.566037735849056</v>
      </c>
      <c r="N40" s="68">
        <f t="shared" si="3"/>
        <v>64.588378740234035</v>
      </c>
      <c r="O40" s="101" t="s">
        <v>433</v>
      </c>
    </row>
    <row r="41" spans="1:15" s="11" customFormat="1" ht="27" customHeight="1" x14ac:dyDescent="0.2">
      <c r="A41" s="10">
        <v>31</v>
      </c>
      <c r="B41" s="89">
        <v>3403</v>
      </c>
      <c r="C41" s="89" t="s">
        <v>286</v>
      </c>
      <c r="D41" s="89" t="s">
        <v>287</v>
      </c>
      <c r="E41" s="89" t="s">
        <v>288</v>
      </c>
      <c r="F41" s="89">
        <v>9</v>
      </c>
      <c r="G41" s="89" t="s">
        <v>178</v>
      </c>
      <c r="H41" s="44">
        <v>300.60000000000002</v>
      </c>
      <c r="I41" s="53">
        <f t="shared" si="0"/>
        <v>9.5808383233532926</v>
      </c>
      <c r="J41" s="37">
        <v>17.899999999999999</v>
      </c>
      <c r="K41" s="53">
        <f t="shared" si="1"/>
        <v>35.979899497487438</v>
      </c>
      <c r="L41" s="45">
        <v>35</v>
      </c>
      <c r="M41" s="53">
        <f t="shared" si="2"/>
        <v>13.20754716981132</v>
      </c>
      <c r="N41" s="53">
        <f t="shared" si="3"/>
        <v>58.768284990652049</v>
      </c>
      <c r="O41" s="101" t="s">
        <v>433</v>
      </c>
    </row>
    <row r="42" spans="1:15" s="11" customFormat="1" ht="27" customHeight="1" x14ac:dyDescent="0.2">
      <c r="A42" s="10">
        <v>32</v>
      </c>
      <c r="B42" s="89">
        <v>4305</v>
      </c>
      <c r="C42" s="89" t="s">
        <v>404</v>
      </c>
      <c r="D42" s="89" t="s">
        <v>405</v>
      </c>
      <c r="E42" s="89" t="s">
        <v>191</v>
      </c>
      <c r="F42" s="89">
        <v>9</v>
      </c>
      <c r="G42" s="89" t="s">
        <v>232</v>
      </c>
      <c r="H42" s="19">
        <v>303</v>
      </c>
      <c r="I42" s="100">
        <f t="shared" si="0"/>
        <v>9.5049504950495045</v>
      </c>
      <c r="J42" s="7">
        <v>18</v>
      </c>
      <c r="K42" s="100">
        <f t="shared" si="1"/>
        <v>36.180904522613069</v>
      </c>
      <c r="L42" s="20">
        <v>32</v>
      </c>
      <c r="M42" s="100">
        <f t="shared" si="2"/>
        <v>12.075471698113208</v>
      </c>
      <c r="N42" s="100">
        <f t="shared" si="3"/>
        <v>57.76132671577578</v>
      </c>
      <c r="O42" s="101" t="s">
        <v>433</v>
      </c>
    </row>
    <row r="43" spans="1:15" s="11" customFormat="1" ht="27" customHeight="1" x14ac:dyDescent="0.2">
      <c r="A43" s="10">
        <v>33</v>
      </c>
      <c r="B43" s="89">
        <v>4407</v>
      </c>
      <c r="C43" s="85" t="s">
        <v>411</v>
      </c>
      <c r="D43" s="85" t="s">
        <v>157</v>
      </c>
      <c r="E43" s="85" t="s">
        <v>169</v>
      </c>
      <c r="F43" s="86">
        <v>10</v>
      </c>
      <c r="G43" s="89" t="s">
        <v>234</v>
      </c>
      <c r="H43" s="19">
        <v>282</v>
      </c>
      <c r="I43" s="68">
        <f t="shared" si="0"/>
        <v>10.212765957446809</v>
      </c>
      <c r="J43" s="7">
        <v>15.2</v>
      </c>
      <c r="K43" s="68">
        <f t="shared" si="1"/>
        <v>30.552763819095478</v>
      </c>
      <c r="L43" s="20">
        <v>45</v>
      </c>
      <c r="M43" s="68">
        <f t="shared" si="2"/>
        <v>16.981132075471699</v>
      </c>
      <c r="N43" s="68">
        <f t="shared" si="3"/>
        <v>57.746661852013986</v>
      </c>
      <c r="O43" s="101" t="s">
        <v>433</v>
      </c>
    </row>
    <row r="44" spans="1:15" s="11" customFormat="1" ht="27" customHeight="1" x14ac:dyDescent="0.2">
      <c r="A44" s="10">
        <v>34</v>
      </c>
      <c r="B44" s="89">
        <v>2304</v>
      </c>
      <c r="C44" s="89" t="s">
        <v>192</v>
      </c>
      <c r="D44" s="89" t="s">
        <v>366</v>
      </c>
      <c r="E44" s="89" t="s">
        <v>288</v>
      </c>
      <c r="F44" s="89">
        <v>9</v>
      </c>
      <c r="G44" s="89" t="s">
        <v>40</v>
      </c>
      <c r="H44" s="19">
        <v>265</v>
      </c>
      <c r="I44" s="68">
        <f t="shared" si="0"/>
        <v>10.867924528301886</v>
      </c>
      <c r="J44" s="7">
        <v>17.2</v>
      </c>
      <c r="K44" s="68">
        <f t="shared" si="1"/>
        <v>34.572864321608044</v>
      </c>
      <c r="L44" s="20">
        <v>21</v>
      </c>
      <c r="M44" s="68">
        <f t="shared" si="2"/>
        <v>7.9245283018867925</v>
      </c>
      <c r="N44" s="68">
        <f t="shared" si="3"/>
        <v>53.365317151796724</v>
      </c>
      <c r="O44" s="101" t="s">
        <v>433</v>
      </c>
    </row>
    <row r="45" spans="1:15" s="11" customFormat="1" ht="27" customHeight="1" x14ac:dyDescent="0.2">
      <c r="A45" s="10">
        <v>35</v>
      </c>
      <c r="B45" s="89">
        <v>3504</v>
      </c>
      <c r="C45" s="89" t="s">
        <v>381</v>
      </c>
      <c r="D45" s="87" t="s">
        <v>236</v>
      </c>
      <c r="E45" s="87" t="s">
        <v>196</v>
      </c>
      <c r="F45" s="89">
        <v>11</v>
      </c>
      <c r="G45" s="89" t="s">
        <v>71</v>
      </c>
      <c r="H45" s="19">
        <v>300</v>
      </c>
      <c r="I45" s="68">
        <f t="shared" si="0"/>
        <v>9.6</v>
      </c>
      <c r="J45" s="7">
        <v>14.1</v>
      </c>
      <c r="K45" s="68">
        <f t="shared" si="1"/>
        <v>28.341708542713569</v>
      </c>
      <c r="L45" s="20">
        <v>39</v>
      </c>
      <c r="M45" s="68">
        <f t="shared" si="2"/>
        <v>14.716981132075471</v>
      </c>
      <c r="N45" s="68">
        <f t="shared" si="3"/>
        <v>52.658689674789045</v>
      </c>
      <c r="O45" s="101" t="s">
        <v>433</v>
      </c>
    </row>
    <row r="46" spans="1:15" s="11" customFormat="1" ht="27" customHeight="1" x14ac:dyDescent="0.2">
      <c r="A46" s="10">
        <v>44</v>
      </c>
      <c r="B46" s="89">
        <v>4224</v>
      </c>
      <c r="C46" s="89" t="s">
        <v>400</v>
      </c>
      <c r="D46" s="89" t="s">
        <v>163</v>
      </c>
      <c r="E46" s="89" t="s">
        <v>401</v>
      </c>
      <c r="F46" s="89">
        <v>11</v>
      </c>
      <c r="G46" s="89" t="s">
        <v>89</v>
      </c>
      <c r="H46" s="19"/>
      <c r="I46" s="68">
        <v>0</v>
      </c>
      <c r="J46" s="7">
        <v>15.25</v>
      </c>
      <c r="K46" s="68">
        <f t="shared" si="1"/>
        <v>30.653266331658294</v>
      </c>
      <c r="L46" s="20">
        <v>52</v>
      </c>
      <c r="M46" s="68">
        <f t="shared" si="2"/>
        <v>19.622641509433961</v>
      </c>
      <c r="N46" s="68">
        <f t="shared" si="3"/>
        <v>50.275907841092256</v>
      </c>
      <c r="O46" s="101" t="s">
        <v>433</v>
      </c>
    </row>
    <row r="47" spans="1:15" s="11" customFormat="1" ht="27" customHeight="1" x14ac:dyDescent="0.2">
      <c r="A47" s="10">
        <v>39</v>
      </c>
      <c r="B47" s="89">
        <v>3904</v>
      </c>
      <c r="C47" s="90" t="s">
        <v>387</v>
      </c>
      <c r="D47" s="90" t="s">
        <v>388</v>
      </c>
      <c r="E47" s="90" t="s">
        <v>389</v>
      </c>
      <c r="F47" s="89">
        <v>11</v>
      </c>
      <c r="G47" s="89" t="s">
        <v>198</v>
      </c>
      <c r="H47" s="19"/>
      <c r="I47" s="68">
        <v>0</v>
      </c>
      <c r="J47" s="7">
        <v>14.4</v>
      </c>
      <c r="K47" s="68">
        <f t="shared" si="1"/>
        <v>28.944723618090453</v>
      </c>
      <c r="L47" s="20">
        <v>31</v>
      </c>
      <c r="M47" s="68">
        <f t="shared" si="2"/>
        <v>11.69811320754717</v>
      </c>
      <c r="N47" s="68">
        <f t="shared" si="3"/>
        <v>40.642836825637623</v>
      </c>
      <c r="O47" s="101" t="s">
        <v>433</v>
      </c>
    </row>
    <row r="48" spans="1:15" s="11" customFormat="1" ht="27" customHeight="1" x14ac:dyDescent="0.2">
      <c r="A48" s="10">
        <v>36</v>
      </c>
      <c r="B48" s="89">
        <v>4309</v>
      </c>
      <c r="C48" s="89" t="s">
        <v>406</v>
      </c>
      <c r="D48" s="89" t="s">
        <v>208</v>
      </c>
      <c r="E48" s="89" t="s">
        <v>407</v>
      </c>
      <c r="F48" s="89">
        <v>9</v>
      </c>
      <c r="G48" s="89" t="s">
        <v>232</v>
      </c>
      <c r="H48" s="19">
        <v>305</v>
      </c>
      <c r="I48" s="68">
        <f>40*$H$10/H48</f>
        <v>9.442622950819672</v>
      </c>
      <c r="J48" s="7"/>
      <c r="K48" s="68">
        <f t="shared" si="1"/>
        <v>0</v>
      </c>
      <c r="L48" s="20">
        <v>35</v>
      </c>
      <c r="M48" s="68">
        <f t="shared" si="2"/>
        <v>13.20754716981132</v>
      </c>
      <c r="N48" s="68">
        <f t="shared" si="3"/>
        <v>22.650170120630992</v>
      </c>
      <c r="O48" s="101" t="s">
        <v>433</v>
      </c>
    </row>
    <row r="49" spans="1:16" s="11" customFormat="1" ht="27" customHeight="1" x14ac:dyDescent="0.2">
      <c r="A49" s="10">
        <v>37</v>
      </c>
      <c r="B49" s="89">
        <v>3304</v>
      </c>
      <c r="C49" s="89" t="s">
        <v>379</v>
      </c>
      <c r="D49" s="89" t="s">
        <v>218</v>
      </c>
      <c r="E49" s="89" t="s">
        <v>380</v>
      </c>
      <c r="F49" s="88">
        <v>9</v>
      </c>
      <c r="G49" s="89" t="s">
        <v>67</v>
      </c>
      <c r="H49" s="19">
        <v>278</v>
      </c>
      <c r="I49" s="67">
        <f>40*$H$10/H49</f>
        <v>10.359712230215827</v>
      </c>
      <c r="J49" s="7"/>
      <c r="K49" s="67">
        <f t="shared" si="1"/>
        <v>0</v>
      </c>
      <c r="L49" s="20">
        <v>31</v>
      </c>
      <c r="M49" s="67">
        <f t="shared" si="2"/>
        <v>11.69811320754717</v>
      </c>
      <c r="N49" s="67">
        <f t="shared" si="3"/>
        <v>22.057825437762997</v>
      </c>
      <c r="O49" s="101" t="s">
        <v>433</v>
      </c>
    </row>
    <row r="50" spans="1:16" s="11" customFormat="1" ht="27" customHeight="1" x14ac:dyDescent="0.2">
      <c r="A50" s="10">
        <v>38</v>
      </c>
      <c r="B50" s="89">
        <v>4310</v>
      </c>
      <c r="C50" s="89" t="s">
        <v>408</v>
      </c>
      <c r="D50" s="89" t="s">
        <v>251</v>
      </c>
      <c r="E50" s="89" t="s">
        <v>409</v>
      </c>
      <c r="F50" s="89">
        <v>9</v>
      </c>
      <c r="G50" s="89" t="s">
        <v>232</v>
      </c>
      <c r="H50" s="19">
        <v>360</v>
      </c>
      <c r="I50" s="67">
        <f>40*$H$10/H50</f>
        <v>8</v>
      </c>
      <c r="J50" s="7"/>
      <c r="K50" s="67">
        <f t="shared" si="1"/>
        <v>0</v>
      </c>
      <c r="L50" s="20">
        <v>19</v>
      </c>
      <c r="M50" s="67">
        <f t="shared" si="2"/>
        <v>7.1698113207547172</v>
      </c>
      <c r="N50" s="67">
        <f t="shared" si="3"/>
        <v>15.169811320754718</v>
      </c>
      <c r="O50" s="101" t="s">
        <v>433</v>
      </c>
    </row>
    <row r="51" spans="1:16" s="11" customFormat="1" ht="27" customHeight="1" x14ac:dyDescent="0.2">
      <c r="A51" s="10">
        <v>42</v>
      </c>
      <c r="B51" s="89">
        <v>3204</v>
      </c>
      <c r="C51" s="89" t="s">
        <v>378</v>
      </c>
      <c r="D51" s="89" t="s">
        <v>251</v>
      </c>
      <c r="E51" s="89" t="s">
        <v>247</v>
      </c>
      <c r="F51" s="89">
        <v>10</v>
      </c>
      <c r="G51" s="89" t="s">
        <v>63</v>
      </c>
      <c r="H51" s="19"/>
      <c r="I51" s="67">
        <v>0</v>
      </c>
      <c r="J51" s="21"/>
      <c r="K51" s="67">
        <f t="shared" si="1"/>
        <v>0</v>
      </c>
      <c r="L51" s="20">
        <v>30</v>
      </c>
      <c r="M51" s="67">
        <f t="shared" si="2"/>
        <v>11.320754716981131</v>
      </c>
      <c r="N51" s="67">
        <f t="shared" si="3"/>
        <v>11.320754716981131</v>
      </c>
      <c r="O51" s="101" t="s">
        <v>433</v>
      </c>
    </row>
    <row r="52" spans="1:16" s="11" customFormat="1" ht="27" customHeight="1" x14ac:dyDescent="0.2">
      <c r="A52" s="10">
        <v>43</v>
      </c>
      <c r="B52" s="89">
        <v>36209</v>
      </c>
      <c r="C52" s="89" t="s">
        <v>426</v>
      </c>
      <c r="D52" s="89" t="s">
        <v>427</v>
      </c>
      <c r="E52" s="89" t="s">
        <v>247</v>
      </c>
      <c r="F52" s="89">
        <v>10</v>
      </c>
      <c r="G52" s="89" t="s">
        <v>147</v>
      </c>
      <c r="H52" s="19">
        <v>0</v>
      </c>
      <c r="I52" s="67">
        <v>0</v>
      </c>
      <c r="J52" s="7">
        <v>0</v>
      </c>
      <c r="K52" s="67">
        <f t="shared" si="1"/>
        <v>0</v>
      </c>
      <c r="L52" s="20">
        <v>30</v>
      </c>
      <c r="M52" s="67">
        <f t="shared" si="2"/>
        <v>11.320754716981131</v>
      </c>
      <c r="N52" s="67">
        <f t="shared" si="3"/>
        <v>11.320754716981131</v>
      </c>
      <c r="O52" s="101" t="s">
        <v>433</v>
      </c>
    </row>
    <row r="53" spans="1:16" s="11" customFormat="1" ht="27" customHeight="1" x14ac:dyDescent="0.2">
      <c r="A53" s="10">
        <v>46</v>
      </c>
      <c r="B53" s="89">
        <v>4311</v>
      </c>
      <c r="C53" s="89" t="s">
        <v>410</v>
      </c>
      <c r="D53" s="89" t="s">
        <v>193</v>
      </c>
      <c r="E53" s="89" t="s">
        <v>169</v>
      </c>
      <c r="F53" s="89">
        <v>10</v>
      </c>
      <c r="G53" s="89" t="s">
        <v>232</v>
      </c>
      <c r="H53" s="19"/>
      <c r="I53" s="67">
        <v>0</v>
      </c>
      <c r="J53" s="7"/>
      <c r="K53" s="67">
        <f t="shared" si="1"/>
        <v>0</v>
      </c>
      <c r="L53" s="20">
        <v>27</v>
      </c>
      <c r="M53" s="67">
        <f t="shared" si="2"/>
        <v>10.188679245283019</v>
      </c>
      <c r="N53" s="67">
        <f t="shared" si="3"/>
        <v>10.188679245283019</v>
      </c>
      <c r="O53" s="101" t="s">
        <v>433</v>
      </c>
    </row>
    <row r="54" spans="1:16" s="11" customFormat="1" ht="27" customHeight="1" x14ac:dyDescent="0.2">
      <c r="A54" s="10">
        <v>41</v>
      </c>
      <c r="B54" s="89">
        <v>2407</v>
      </c>
      <c r="C54" s="89" t="s">
        <v>368</v>
      </c>
      <c r="D54" s="89" t="s">
        <v>220</v>
      </c>
      <c r="E54" s="89" t="s">
        <v>177</v>
      </c>
      <c r="F54" s="89">
        <v>10</v>
      </c>
      <c r="G54" s="89" t="s">
        <v>44</v>
      </c>
      <c r="H54" s="19"/>
      <c r="I54" s="67">
        <v>0</v>
      </c>
      <c r="J54" s="7">
        <v>0</v>
      </c>
      <c r="K54" s="67">
        <f t="shared" si="1"/>
        <v>0</v>
      </c>
      <c r="L54" s="20">
        <v>21</v>
      </c>
      <c r="M54" s="67">
        <f t="shared" si="2"/>
        <v>7.9245283018867925</v>
      </c>
      <c r="N54" s="67">
        <f t="shared" si="3"/>
        <v>7.9245283018867925</v>
      </c>
      <c r="O54" s="101" t="s">
        <v>433</v>
      </c>
    </row>
    <row r="55" spans="1:16" s="11" customFormat="1" ht="27" customHeight="1" x14ac:dyDescent="0.2">
      <c r="A55" s="10">
        <v>45</v>
      </c>
      <c r="B55" s="89">
        <v>4304</v>
      </c>
      <c r="C55" s="89" t="s">
        <v>402</v>
      </c>
      <c r="D55" s="89" t="s">
        <v>403</v>
      </c>
      <c r="E55" s="89" t="s">
        <v>194</v>
      </c>
      <c r="F55" s="89">
        <v>9</v>
      </c>
      <c r="G55" s="89" t="s">
        <v>232</v>
      </c>
      <c r="H55" s="19"/>
      <c r="I55" s="67">
        <v>0</v>
      </c>
      <c r="J55" s="7"/>
      <c r="K55" s="67">
        <f t="shared" si="1"/>
        <v>0</v>
      </c>
      <c r="L55" s="20">
        <v>21</v>
      </c>
      <c r="M55" s="67">
        <f t="shared" si="2"/>
        <v>7.9245283018867925</v>
      </c>
      <c r="N55" s="67">
        <f t="shared" si="3"/>
        <v>7.9245283018867925</v>
      </c>
      <c r="O55" s="101" t="s">
        <v>433</v>
      </c>
    </row>
    <row r="56" spans="1:16" s="11" customFormat="1" ht="27" customHeight="1" x14ac:dyDescent="0.2">
      <c r="A56" s="10">
        <v>47</v>
      </c>
      <c r="B56" s="89">
        <v>6046</v>
      </c>
      <c r="C56" s="89" t="s">
        <v>357</v>
      </c>
      <c r="D56" s="89" t="s">
        <v>358</v>
      </c>
      <c r="E56" s="89" t="s">
        <v>359</v>
      </c>
      <c r="F56" s="89">
        <v>9</v>
      </c>
      <c r="G56" s="89" t="s">
        <v>136</v>
      </c>
      <c r="H56" s="19"/>
      <c r="I56" s="67">
        <v>0</v>
      </c>
      <c r="J56" s="7"/>
      <c r="K56" s="67">
        <f t="shared" si="1"/>
        <v>0</v>
      </c>
      <c r="L56" s="20">
        <v>21</v>
      </c>
      <c r="M56" s="67">
        <f t="shared" si="2"/>
        <v>7.9245283018867925</v>
      </c>
      <c r="N56" s="67">
        <f t="shared" si="3"/>
        <v>7.9245283018867925</v>
      </c>
      <c r="O56" s="101" t="s">
        <v>433</v>
      </c>
    </row>
    <row r="57" spans="1:16" ht="25.5" x14ac:dyDescent="0.25">
      <c r="A57" s="10">
        <v>40</v>
      </c>
      <c r="B57" s="89">
        <v>2405</v>
      </c>
      <c r="C57" s="89" t="s">
        <v>367</v>
      </c>
      <c r="D57" s="89" t="s">
        <v>258</v>
      </c>
      <c r="E57" s="89" t="s">
        <v>196</v>
      </c>
      <c r="F57" s="89">
        <v>9</v>
      </c>
      <c r="G57" s="89" t="s">
        <v>44</v>
      </c>
      <c r="H57" s="19"/>
      <c r="I57" s="91">
        <v>0</v>
      </c>
      <c r="J57" s="7">
        <v>0</v>
      </c>
      <c r="K57" s="91">
        <f t="shared" si="1"/>
        <v>0</v>
      </c>
      <c r="L57" s="20">
        <v>12</v>
      </c>
      <c r="M57" s="91">
        <f t="shared" si="2"/>
        <v>4.5283018867924527</v>
      </c>
      <c r="N57" s="91">
        <f t="shared" si="3"/>
        <v>4.5283018867924527</v>
      </c>
      <c r="O57" s="101" t="s">
        <v>433</v>
      </c>
    </row>
    <row r="58" spans="1:16" ht="16.5" thickBot="1" x14ac:dyDescent="0.3">
      <c r="A58" s="12"/>
      <c r="B58" s="12"/>
      <c r="C58" s="27"/>
      <c r="D58" s="26"/>
      <c r="E58" s="12"/>
      <c r="G58" s="6"/>
      <c r="M58" s="2"/>
      <c r="O58" s="3"/>
      <c r="P58" s="2"/>
    </row>
    <row r="59" spans="1:16" x14ac:dyDescent="0.25">
      <c r="A59" s="12"/>
      <c r="B59" s="12"/>
      <c r="C59" s="27" t="s">
        <v>24</v>
      </c>
      <c r="D59" s="26"/>
      <c r="E59" s="12"/>
      <c r="F59" s="92"/>
      <c r="G59" s="26"/>
      <c r="H59" s="28">
        <v>53</v>
      </c>
      <c r="M59" s="2"/>
      <c r="O59" s="3"/>
      <c r="P59" s="2"/>
    </row>
    <row r="60" spans="1:16" x14ac:dyDescent="0.25">
      <c r="A60" s="12"/>
      <c r="B60" s="12"/>
      <c r="C60" s="27" t="s">
        <v>30</v>
      </c>
      <c r="D60" s="26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C62" s="12"/>
      <c r="D62" s="12"/>
    </row>
  </sheetData>
  <sortState ref="A11:O58">
    <sortCondition descending="1" ref="N11:N58"/>
  </sortState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юноши 7-8 </vt:lpstr>
      <vt:lpstr>девушки 7-8</vt:lpstr>
      <vt:lpstr>юноши 9-11</vt:lpstr>
      <vt:lpstr>девушки 9-11</vt:lpstr>
      <vt:lpstr>'девушки 7-8'!Область_печати</vt:lpstr>
      <vt:lpstr>'девушки 9-11'!Область_печати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Валентиновна Петрова 1.8</cp:lastModifiedBy>
  <cp:lastPrinted>2023-12-20T08:59:04Z</cp:lastPrinted>
  <dcterms:created xsi:type="dcterms:W3CDTF">2010-01-21T09:16:19Z</dcterms:created>
  <dcterms:modified xsi:type="dcterms:W3CDTF">2024-05-29T08:42:26Z</dcterms:modified>
</cp:coreProperties>
</file>